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1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B20"/>
  <c r="D20" s="1"/>
  <c r="B24"/>
  <c r="D24" s="1"/>
  <c r="B28"/>
  <c r="D28" s="1"/>
  <c r="Q28" s="1"/>
  <c r="B32"/>
  <c r="D32" s="1"/>
  <c r="B36"/>
  <c r="D36" s="1"/>
  <c r="B40"/>
  <c r="D40" s="1"/>
  <c r="B44"/>
  <c r="D44" s="1"/>
  <c r="B48"/>
  <c r="D48" s="1"/>
  <c r="B52"/>
  <c r="D52" s="1"/>
  <c r="B56"/>
  <c r="D56" s="1"/>
  <c r="B60"/>
  <c r="D60" s="1"/>
  <c r="Q60" s="1"/>
  <c r="B64"/>
  <c r="D64" s="1"/>
  <c r="B68"/>
  <c r="D68" s="1"/>
  <c r="Q68" s="1"/>
  <c r="B72"/>
  <c r="D72" s="1"/>
  <c r="B76"/>
  <c r="D76" s="1"/>
  <c r="Q76" s="1"/>
  <c r="B80"/>
  <c r="D80" s="1"/>
  <c r="Q80" s="1"/>
  <c r="B84"/>
  <c r="D84" s="1"/>
  <c r="B88"/>
  <c r="D88" s="1"/>
  <c r="B92"/>
  <c r="D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B27"/>
  <c r="D27" s="1"/>
  <c r="Q27" s="1"/>
  <c r="B31"/>
  <c r="D31" s="1"/>
  <c r="Q31" s="1"/>
  <c r="B35"/>
  <c r="D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B79"/>
  <c r="D79" s="1"/>
  <c r="Q79" s="1"/>
  <c r="B83"/>
  <c r="D83" s="1"/>
  <c r="Q83" s="1"/>
  <c r="B87"/>
  <c r="D87" s="1"/>
  <c r="Q87" s="1"/>
  <c r="B91"/>
  <c r="D91" s="1"/>
  <c r="B95"/>
  <c r="D95" s="1"/>
  <c r="Q95" s="1"/>
  <c r="B6"/>
  <c r="D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B78"/>
  <c r="D78" s="1"/>
  <c r="Q78" s="1"/>
  <c r="B82"/>
  <c r="D82" s="1"/>
  <c r="Q82" s="1"/>
  <c r="B86"/>
  <c r="D86" s="1"/>
  <c r="B90"/>
  <c r="D90" s="1"/>
  <c r="Q90" s="1"/>
  <c r="B94"/>
  <c r="D94" s="1"/>
  <c r="Q94" s="1"/>
  <c r="B98"/>
  <c r="D98" s="1"/>
  <c r="Q98" s="1"/>
  <c r="B5"/>
  <c r="D5" s="1"/>
  <c r="Q5" s="1"/>
  <c r="B9"/>
  <c r="D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B41"/>
  <c r="D41" s="1"/>
  <c r="Q41" s="1"/>
  <c r="B45"/>
  <c r="D45" s="1"/>
  <c r="Q45" s="1"/>
  <c r="B49"/>
  <c r="D49" s="1"/>
  <c r="Q49" s="1"/>
  <c r="B53"/>
  <c r="D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B89"/>
  <c r="D89" s="1"/>
  <c r="B93"/>
  <c r="D93" s="1"/>
  <c r="Q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85" i="81" l="1"/>
  <c r="Q53"/>
  <c r="Q52"/>
  <c r="Q23"/>
  <c r="Q20"/>
  <c r="Q6"/>
  <c r="Q9"/>
  <c r="Q64"/>
  <c r="Q91"/>
  <c r="Q86"/>
  <c r="Q35"/>
  <c r="Q88"/>
  <c r="Q16"/>
  <c r="Q44"/>
  <c r="Q97"/>
  <c r="Q89"/>
  <c r="Q92"/>
  <c r="Q50"/>
  <c r="Q37"/>
  <c r="Q36"/>
  <c r="Q74"/>
  <c r="Q72"/>
  <c r="Q12"/>
  <c r="Q75"/>
  <c r="Q55"/>
  <c r="Q32"/>
  <c r="Q4"/>
  <c r="Q40"/>
  <c r="Q56"/>
  <c r="T2" i="82"/>
  <c r="T2" i="79"/>
  <c r="DM99" i="11"/>
  <c r="Q24" i="81"/>
  <c r="Q8"/>
  <c r="Q84"/>
  <c r="Q48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I40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I52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I56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H73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AA7" i="63" s="1"/>
  <c r="X8" i="14"/>
  <c r="AA8" i="61" s="1"/>
  <c r="Y8" i="14"/>
  <c r="Z8"/>
  <c r="AA8"/>
  <c r="AB8"/>
  <c r="AA8" i="63" s="1"/>
  <c r="AC8" i="14"/>
  <c r="X9"/>
  <c r="Y9"/>
  <c r="Z9"/>
  <c r="AA9" i="62" s="1"/>
  <c r="AA9" i="14"/>
  <c r="AB9"/>
  <c r="AC9"/>
  <c r="AA9" i="63" s="1"/>
  <c r="X10" i="14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AA13" i="63" s="1"/>
  <c r="X14" i="14"/>
  <c r="AA14" i="61" s="1"/>
  <c r="Y14" i="14"/>
  <c r="Z14"/>
  <c r="AA14"/>
  <c r="AB14"/>
  <c r="AA14" i="63" s="1"/>
  <c r="AC14" i="14"/>
  <c r="X15"/>
  <c r="Y15"/>
  <c r="Z15"/>
  <c r="AA15"/>
  <c r="AB15"/>
  <c r="AC15"/>
  <c r="AA15" i="63" s="1"/>
  <c r="X16" i="14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AA17" i="63" s="1"/>
  <c r="X18" i="14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AA19" i="63" s="1"/>
  <c r="X20" i="14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AA23" i="63" s="1"/>
  <c r="X24" i="14"/>
  <c r="Y24"/>
  <c r="Z24"/>
  <c r="AA24"/>
  <c r="AB24"/>
  <c r="AA24" i="63" s="1"/>
  <c r="AC24" i="14"/>
  <c r="X25"/>
  <c r="Y25"/>
  <c r="Z25"/>
  <c r="AA25" i="62" s="1"/>
  <c r="AA25" i="14"/>
  <c r="AB25"/>
  <c r="AC25"/>
  <c r="AA25" i="63" s="1"/>
  <c r="X26" i="14"/>
  <c r="AA26" i="61" s="1"/>
  <c r="Y26" i="14"/>
  <c r="Z26"/>
  <c r="AA26"/>
  <c r="AB26"/>
  <c r="AC26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 i="62" s="1"/>
  <c r="AA29" i="14"/>
  <c r="AB29"/>
  <c r="AC29"/>
  <c r="AA29" i="63" s="1"/>
  <c r="X30" i="14"/>
  <c r="AA30" i="61" s="1"/>
  <c r="Y30" i="14"/>
  <c r="Z30"/>
  <c r="AA30"/>
  <c r="AB30"/>
  <c r="AC30"/>
  <c r="X31"/>
  <c r="Y31"/>
  <c r="Z31"/>
  <c r="AA31"/>
  <c r="AB31"/>
  <c r="AC31"/>
  <c r="AA31" i="63" s="1"/>
  <c r="X32" i="14"/>
  <c r="AA32" i="61" s="1"/>
  <c r="Y32" i="14"/>
  <c r="Z32"/>
  <c r="AA32"/>
  <c r="AB32"/>
  <c r="AC32"/>
  <c r="X33"/>
  <c r="Y33"/>
  <c r="Z33"/>
  <c r="AA33" i="62" s="1"/>
  <c r="AA33" i="14"/>
  <c r="AB33"/>
  <c r="AC33"/>
  <c r="AA33" i="63" s="1"/>
  <c r="X34" i="14"/>
  <c r="AA34" i="61" s="1"/>
  <c r="Y34" i="14"/>
  <c r="Z34"/>
  <c r="AA34"/>
  <c r="AB34"/>
  <c r="AC34"/>
  <c r="X35"/>
  <c r="Y35"/>
  <c r="Z35"/>
  <c r="AA35" i="62" s="1"/>
  <c r="AA35" i="14"/>
  <c r="AB35"/>
  <c r="AC35"/>
  <c r="AA35" i="63" s="1"/>
  <c r="X36" i="14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C38"/>
  <c r="X39"/>
  <c r="Y39"/>
  <c r="Z39"/>
  <c r="AA39"/>
  <c r="AB39"/>
  <c r="AC39"/>
  <c r="AA39" i="63" s="1"/>
  <c r="X40" i="14"/>
  <c r="AA40" i="61" s="1"/>
  <c r="Y40" i="14"/>
  <c r="Z40"/>
  <c r="AA40"/>
  <c r="AB40"/>
  <c r="AC40"/>
  <c r="X41"/>
  <c r="Y41"/>
  <c r="Z41"/>
  <c r="AA41" i="62" s="1"/>
  <c r="AA41" i="14"/>
  <c r="AB41"/>
  <c r="AC41"/>
  <c r="AA41" i="63" s="1"/>
  <c r="X42" i="14"/>
  <c r="AA42" i="61" s="1"/>
  <c r="Y42" i="14"/>
  <c r="Z42"/>
  <c r="AA42"/>
  <c r="AB42"/>
  <c r="AC42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 i="62" s="1"/>
  <c r="AA45" i="14"/>
  <c r="AB45"/>
  <c r="AC45"/>
  <c r="AA45" i="63" s="1"/>
  <c r="X46" i="14"/>
  <c r="AA46" i="61" s="1"/>
  <c r="Y46" i="14"/>
  <c r="Z46"/>
  <c r="AA46"/>
  <c r="AB46"/>
  <c r="AC46"/>
  <c r="X47"/>
  <c r="Y47"/>
  <c r="Z47"/>
  <c r="AA47"/>
  <c r="AB47"/>
  <c r="AC47"/>
  <c r="AA47" i="63" s="1"/>
  <c r="X48" i="14"/>
  <c r="AA48" i="61" s="1"/>
  <c r="Y48" i="14"/>
  <c r="Z48"/>
  <c r="AA48"/>
  <c r="AB48"/>
  <c r="AC48"/>
  <c r="X49"/>
  <c r="Y49"/>
  <c r="Z49"/>
  <c r="AA49" i="62" s="1"/>
  <c r="AA49" i="14"/>
  <c r="AB49"/>
  <c r="AC49"/>
  <c r="AA49" i="63" s="1"/>
  <c r="X50" i="14"/>
  <c r="AA50" i="61" s="1"/>
  <c r="Y50" i="14"/>
  <c r="Z50"/>
  <c r="AA50"/>
  <c r="AB50"/>
  <c r="AC50"/>
  <c r="X51"/>
  <c r="Y51"/>
  <c r="Z51"/>
  <c r="AA51" i="62" s="1"/>
  <c r="AA51" i="14"/>
  <c r="AB51"/>
  <c r="AC51"/>
  <c r="AA51" i="63" s="1"/>
  <c r="X52" i="14"/>
  <c r="AA52" i="61" s="1"/>
  <c r="Y52" i="14"/>
  <c r="Z52"/>
  <c r="AA52"/>
  <c r="AB52"/>
  <c r="AC52"/>
  <c r="X53"/>
  <c r="Y53"/>
  <c r="Z53"/>
  <c r="AA53" i="62" s="1"/>
  <c r="AA53" i="14"/>
  <c r="AB53"/>
  <c r="AC53"/>
  <c r="X54"/>
  <c r="AA54" i="61" s="1"/>
  <c r="Y54" i="14"/>
  <c r="Z54"/>
  <c r="AA54"/>
  <c r="AB54"/>
  <c r="AC54"/>
  <c r="X55"/>
  <c r="Y55"/>
  <c r="Z55"/>
  <c r="AA55"/>
  <c r="AB55"/>
  <c r="AC55"/>
  <c r="AA55" i="63" s="1"/>
  <c r="X56" i="14"/>
  <c r="Y56"/>
  <c r="Z56"/>
  <c r="AA56"/>
  <c r="AB56"/>
  <c r="AC56"/>
  <c r="X57"/>
  <c r="Y57"/>
  <c r="Z57"/>
  <c r="AA57" i="62" s="1"/>
  <c r="AA57" i="14"/>
  <c r="AB57"/>
  <c r="AC57"/>
  <c r="AA57" i="63" s="1"/>
  <c r="X58" i="14"/>
  <c r="AA58" i="61" s="1"/>
  <c r="Y58" i="14"/>
  <c r="Z58"/>
  <c r="AA58"/>
  <c r="AB58"/>
  <c r="AC58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 i="62" s="1"/>
  <c r="AA61" i="14"/>
  <c r="AB61"/>
  <c r="AC61"/>
  <c r="AA61" i="63" s="1"/>
  <c r="X62" i="14"/>
  <c r="AA62" i="61" s="1"/>
  <c r="Y62" i="14"/>
  <c r="Z62"/>
  <c r="AA62"/>
  <c r="AB62"/>
  <c r="AC62"/>
  <c r="X63"/>
  <c r="Y63"/>
  <c r="Z63"/>
  <c r="AA63"/>
  <c r="AB63"/>
  <c r="AC63"/>
  <c r="AA63" i="63" s="1"/>
  <c r="X64" i="14"/>
  <c r="AA64" i="61" s="1"/>
  <c r="Y64" i="14"/>
  <c r="Z64"/>
  <c r="AA64"/>
  <c r="AB64"/>
  <c r="AC64"/>
  <c r="X65"/>
  <c r="Y65"/>
  <c r="Z65"/>
  <c r="AA65" i="62" s="1"/>
  <c r="AA65" i="14"/>
  <c r="AB65"/>
  <c r="AC65"/>
  <c r="AA65" i="63" s="1"/>
  <c r="X66" i="14"/>
  <c r="AA66" i="61" s="1"/>
  <c r="Y66" i="14"/>
  <c r="Z66"/>
  <c r="AA66"/>
  <c r="AB66"/>
  <c r="AC66"/>
  <c r="X67"/>
  <c r="Y67"/>
  <c r="Z67"/>
  <c r="AA67" i="62" s="1"/>
  <c r="AA67" i="14"/>
  <c r="AB67"/>
  <c r="AC67"/>
  <c r="AA67" i="63" s="1"/>
  <c r="X68" i="14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C70"/>
  <c r="X71"/>
  <c r="Y71"/>
  <c r="Z71"/>
  <c r="AA71"/>
  <c r="AB71"/>
  <c r="AC71"/>
  <c r="AA71" i="63" s="1"/>
  <c r="X72" i="14"/>
  <c r="AA72" i="61" s="1"/>
  <c r="Y72" i="14"/>
  <c r="Z72"/>
  <c r="AA72"/>
  <c r="AB72"/>
  <c r="AC72"/>
  <c r="X73"/>
  <c r="Y73"/>
  <c r="Z73"/>
  <c r="AA73"/>
  <c r="AB73"/>
  <c r="AC73"/>
  <c r="AA73" i="63" s="1"/>
  <c r="X74" i="14"/>
  <c r="AA74" i="61" s="1"/>
  <c r="Y74" i="14"/>
  <c r="Z74"/>
  <c r="AA74"/>
  <c r="AB74"/>
  <c r="AC74"/>
  <c r="X75"/>
  <c r="Y75"/>
  <c r="Z75"/>
  <c r="AA75" i="62" s="1"/>
  <c r="AA75" i="14"/>
  <c r="AB75"/>
  <c r="AC75"/>
  <c r="X76"/>
  <c r="AA76" i="61" s="1"/>
  <c r="Y76" i="14"/>
  <c r="Z76"/>
  <c r="AA76"/>
  <c r="AB76"/>
  <c r="AC76"/>
  <c r="X77"/>
  <c r="Y77"/>
  <c r="Z77"/>
  <c r="AA77" i="62" s="1"/>
  <c r="AA77" i="14"/>
  <c r="AB77"/>
  <c r="AC77"/>
  <c r="AA77" i="63" s="1"/>
  <c r="X78" i="14"/>
  <c r="AA78" i="61" s="1"/>
  <c r="Y78" i="14"/>
  <c r="Z78"/>
  <c r="AA78"/>
  <c r="AB78"/>
  <c r="AA78" i="63" s="1"/>
  <c r="AC78" i="14"/>
  <c r="X79"/>
  <c r="Y79"/>
  <c r="Z79"/>
  <c r="AA79"/>
  <c r="AB79"/>
  <c r="AC79"/>
  <c r="AA79" i="63" s="1"/>
  <c r="X80" i="14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AA81" i="63" s="1"/>
  <c r="X82" i="14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AA83" i="63" s="1"/>
  <c r="X84" i="1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AA87" i="63" s="1"/>
  <c r="X88" i="14"/>
  <c r="Y88"/>
  <c r="Z88"/>
  <c r="AA88"/>
  <c r="AB88"/>
  <c r="AA88" i="63" s="1"/>
  <c r="AC88" i="14"/>
  <c r="X89"/>
  <c r="Y89"/>
  <c r="Z89"/>
  <c r="AA89" i="62" s="1"/>
  <c r="AA89" i="14"/>
  <c r="AB89"/>
  <c r="AC89"/>
  <c r="AA89" i="63" s="1"/>
  <c r="X90" i="14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AA91" i="63" s="1"/>
  <c r="X92" i="14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AA95" i="63" s="1"/>
  <c r="X96" i="14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AA97" i="63" s="1"/>
  <c r="X98" i="14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B7"/>
  <c r="Y8"/>
  <c r="Z8"/>
  <c r="Y9"/>
  <c r="Z9"/>
  <c r="Y10"/>
  <c r="Z10"/>
  <c r="Y11"/>
  <c r="Z11"/>
  <c r="AA11"/>
  <c r="AB11"/>
  <c r="Y12"/>
  <c r="Z12"/>
  <c r="Y13"/>
  <c r="Z13"/>
  <c r="Y14"/>
  <c r="Z14"/>
  <c r="Y15"/>
  <c r="Z15"/>
  <c r="AB15"/>
  <c r="Y16"/>
  <c r="Z16"/>
  <c r="Y17"/>
  <c r="Z17"/>
  <c r="Y18"/>
  <c r="Z18"/>
  <c r="Y19"/>
  <c r="Z19"/>
  <c r="AB19"/>
  <c r="Y20"/>
  <c r="Z20"/>
  <c r="Y21"/>
  <c r="Z21"/>
  <c r="AA21"/>
  <c r="Y22"/>
  <c r="Z22"/>
  <c r="Y23"/>
  <c r="Z23"/>
  <c r="AB23"/>
  <c r="Y24"/>
  <c r="Z24"/>
  <c r="Y25"/>
  <c r="Z25"/>
  <c r="Y26"/>
  <c r="Z26"/>
  <c r="Y27"/>
  <c r="Z27"/>
  <c r="AA27"/>
  <c r="AB27"/>
  <c r="Y28"/>
  <c r="Z28"/>
  <c r="Y29"/>
  <c r="Z29"/>
  <c r="Y30"/>
  <c r="Z30"/>
  <c r="Y31"/>
  <c r="Z31"/>
  <c r="AB31"/>
  <c r="Y32"/>
  <c r="Z32"/>
  <c r="Y33"/>
  <c r="Z33"/>
  <c r="Y34"/>
  <c r="Z34"/>
  <c r="Y35"/>
  <c r="Z35"/>
  <c r="AB35"/>
  <c r="Y36"/>
  <c r="Z36"/>
  <c r="Y37"/>
  <c r="Z37"/>
  <c r="AA37"/>
  <c r="Y38"/>
  <c r="Z38"/>
  <c r="Y39"/>
  <c r="Z39"/>
  <c r="AB39"/>
  <c r="Y40"/>
  <c r="Z40"/>
  <c r="Y41"/>
  <c r="Z41"/>
  <c r="Y42"/>
  <c r="Z42"/>
  <c r="Y43"/>
  <c r="Z43"/>
  <c r="AA43"/>
  <c r="AB43"/>
  <c r="Y44"/>
  <c r="Z44"/>
  <c r="Y45"/>
  <c r="Z45"/>
  <c r="Y46"/>
  <c r="Z46"/>
  <c r="Y47"/>
  <c r="Z47"/>
  <c r="AB47"/>
  <c r="Y48"/>
  <c r="Z48"/>
  <c r="Y49"/>
  <c r="Z49"/>
  <c r="Y50"/>
  <c r="Z50"/>
  <c r="Y51"/>
  <c r="Z51"/>
  <c r="AB51"/>
  <c r="Y52"/>
  <c r="Z52"/>
  <c r="Y53"/>
  <c r="Z53"/>
  <c r="AA53"/>
  <c r="Y54"/>
  <c r="Z54"/>
  <c r="Y55"/>
  <c r="Z55"/>
  <c r="AB55"/>
  <c r="Y56"/>
  <c r="Z56"/>
  <c r="Y57"/>
  <c r="Z57"/>
  <c r="Y58"/>
  <c r="Z58"/>
  <c r="Y59"/>
  <c r="Z59"/>
  <c r="AA59"/>
  <c r="AB59"/>
  <c r="Y60"/>
  <c r="Z60"/>
  <c r="Y61"/>
  <c r="Z61"/>
  <c r="Y62"/>
  <c r="Z62"/>
  <c r="Y63"/>
  <c r="Z63"/>
  <c r="AB63"/>
  <c r="Y64"/>
  <c r="Z64"/>
  <c r="Y65"/>
  <c r="Z65"/>
  <c r="Y66"/>
  <c r="Z66"/>
  <c r="Y67"/>
  <c r="Z67"/>
  <c r="AB67"/>
  <c r="Y68"/>
  <c r="Z68"/>
  <c r="Y69"/>
  <c r="Z69"/>
  <c r="AA69"/>
  <c r="Y70"/>
  <c r="Z70"/>
  <c r="Y71"/>
  <c r="Z71"/>
  <c r="AB71"/>
  <c r="Y72"/>
  <c r="Z72"/>
  <c r="Y73"/>
  <c r="Z73"/>
  <c r="Y74"/>
  <c r="Z74"/>
  <c r="Y75"/>
  <c r="Z75"/>
  <c r="AA75"/>
  <c r="AB75"/>
  <c r="Y76"/>
  <c r="Z76"/>
  <c r="Y77"/>
  <c r="Z77"/>
  <c r="Y78"/>
  <c r="Z78"/>
  <c r="Y79"/>
  <c r="Z79"/>
  <c r="AB79"/>
  <c r="Y80"/>
  <c r="Z80"/>
  <c r="Y81"/>
  <c r="Z81"/>
  <c r="Y82"/>
  <c r="Z82"/>
  <c r="Y83"/>
  <c r="Z83"/>
  <c r="AB83"/>
  <c r="Y84"/>
  <c r="Z84"/>
  <c r="Y85"/>
  <c r="Z85"/>
  <c r="AA85"/>
  <c r="Y86"/>
  <c r="Z86"/>
  <c r="Y87"/>
  <c r="Z87"/>
  <c r="Y88"/>
  <c r="Z88"/>
  <c r="Y89"/>
  <c r="Z89"/>
  <c r="Y90"/>
  <c r="Z90"/>
  <c r="Y91"/>
  <c r="Z91"/>
  <c r="Y92"/>
  <c r="Z92"/>
  <c r="Y93"/>
  <c r="Z93"/>
  <c r="AA93"/>
  <c r="Y94"/>
  <c r="Z94"/>
  <c r="Y95"/>
  <c r="Z95"/>
  <c r="Y96"/>
  <c r="Z96"/>
  <c r="Y97"/>
  <c r="Z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8"/>
  <c r="AL99" i="24"/>
  <c r="AK99" i="27"/>
  <c r="AK99" i="29"/>
  <c r="AB36" i="63"/>
  <c r="AB4"/>
  <c r="AB97"/>
  <c r="AB93"/>
  <c r="AB89"/>
  <c r="AB85"/>
  <c r="AB81"/>
  <c r="AB77"/>
  <c r="AB73"/>
  <c r="AB69"/>
  <c r="AB97" i="62"/>
  <c r="AB85"/>
  <c r="AB73"/>
  <c r="AB69"/>
  <c r="AB61"/>
  <c r="AB57"/>
  <c r="AB49"/>
  <c r="AB56"/>
  <c r="AB52"/>
  <c r="AB40"/>
  <c r="AB88" i="61"/>
  <c r="AB84"/>
  <c r="AB80"/>
  <c r="AB72"/>
  <c r="AB68"/>
  <c r="AB64"/>
  <c r="AB60"/>
  <c r="AB56"/>
  <c r="AB93"/>
  <c r="AA76" i="63"/>
  <c r="AA74"/>
  <c r="AA72"/>
  <c r="AA70"/>
  <c r="AA68"/>
  <c r="AA66"/>
  <c r="AA64"/>
  <c r="AA62"/>
  <c r="AA60"/>
  <c r="AA58"/>
  <c r="AA56"/>
  <c r="AA54"/>
  <c r="AA52"/>
  <c r="AA50"/>
  <c r="AA48"/>
  <c r="AA46"/>
  <c r="AA44"/>
  <c r="AA42"/>
  <c r="AA40"/>
  <c r="AA38"/>
  <c r="AA36"/>
  <c r="AA34"/>
  <c r="AA32"/>
  <c r="AA30"/>
  <c r="AA28"/>
  <c r="AA26"/>
  <c r="AA6"/>
  <c r="AA73" i="62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F57" s="1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F37" s="1"/>
  <c r="C37"/>
  <c r="B38"/>
  <c r="C38"/>
  <c r="B39"/>
  <c r="C39"/>
  <c r="B40"/>
  <c r="C40"/>
  <c r="B41"/>
  <c r="C41"/>
  <c r="B42"/>
  <c r="C42"/>
  <c r="B43"/>
  <c r="F43" s="1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F96" s="1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U72"/>
  <c r="N72"/>
  <c r="F72"/>
  <c r="U71"/>
  <c r="F71"/>
  <c r="U70"/>
  <c r="N70"/>
  <c r="F70"/>
  <c r="U69"/>
  <c r="N69"/>
  <c r="F69"/>
  <c r="U68"/>
  <c r="N68"/>
  <c r="F68"/>
  <c r="U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U56"/>
  <c r="N56"/>
  <c r="F56"/>
  <c r="U55"/>
  <c r="F55"/>
  <c r="U54"/>
  <c r="N54"/>
  <c r="F54"/>
  <c r="U53"/>
  <c r="N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U24"/>
  <c r="N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U8"/>
  <c r="N8"/>
  <c r="F8"/>
  <c r="U7"/>
  <c r="F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AC62"/>
  <c r="U62"/>
  <c r="N62"/>
  <c r="F62"/>
  <c r="U61"/>
  <c r="N61"/>
  <c r="F61"/>
  <c r="U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U42"/>
  <c r="F42"/>
  <c r="U41"/>
  <c r="F41"/>
  <c r="U40"/>
  <c r="F40"/>
  <c r="U39"/>
  <c r="F39"/>
  <c r="U38"/>
  <c r="F38"/>
  <c r="U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U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U7"/>
  <c r="N7"/>
  <c r="F7"/>
  <c r="U6"/>
  <c r="F6"/>
  <c r="U5"/>
  <c r="N5"/>
  <c r="F5"/>
  <c r="U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U7"/>
  <c r="N7"/>
  <c r="F7"/>
  <c r="U6"/>
  <c r="N6"/>
  <c r="F6"/>
  <c r="U5"/>
  <c r="N5"/>
  <c r="U4"/>
  <c r="F4"/>
  <c r="U3"/>
  <c r="L99"/>
  <c r="C99"/>
  <c r="A1"/>
  <c r="F4" i="56" l="1"/>
  <c r="F44" i="63"/>
  <c r="O99" i="81"/>
  <c r="L99"/>
  <c r="I99"/>
  <c r="F99"/>
  <c r="C99"/>
  <c r="F52" i="62"/>
  <c r="F24" i="63"/>
  <c r="F25"/>
  <c r="F9"/>
  <c r="F5"/>
  <c r="F86" i="55"/>
  <c r="F8"/>
  <c r="F79" i="62"/>
  <c r="F97" i="63"/>
  <c r="C99"/>
  <c r="F73"/>
  <c r="F67"/>
  <c r="F53"/>
  <c r="B99"/>
  <c r="F63" i="62"/>
  <c r="F60"/>
  <c r="F23"/>
  <c r="F87" i="61"/>
  <c r="B99" i="56"/>
  <c r="F8"/>
  <c r="F83" i="58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M24" i="65"/>
  <c r="D24" i="55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M79" i="65"/>
  <c r="D79" i="55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V88" s="1"/>
  <c r="M89" i="65"/>
  <c r="D89" i="55" s="1"/>
  <c r="M90" i="65"/>
  <c r="D90" i="55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O13" s="1"/>
  <c r="N25"/>
  <c r="N29"/>
  <c r="O29" s="1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O32" s="1"/>
  <c r="N36"/>
  <c r="N40"/>
  <c r="N44"/>
  <c r="N48"/>
  <c r="N52"/>
  <c r="N55"/>
  <c r="N56"/>
  <c r="N59"/>
  <c r="N60"/>
  <c r="N63"/>
  <c r="N64"/>
  <c r="N67"/>
  <c r="N68"/>
  <c r="N71"/>
  <c r="N72"/>
  <c r="N75"/>
  <c r="N76"/>
  <c r="O76" s="1"/>
  <c r="N79"/>
  <c r="N80"/>
  <c r="N83"/>
  <c r="N84"/>
  <c r="O84" s="1"/>
  <c r="N87"/>
  <c r="N88"/>
  <c r="N91"/>
  <c r="N92"/>
  <c r="N95"/>
  <c r="N96"/>
  <c r="I99"/>
  <c r="N81"/>
  <c r="N82"/>
  <c r="N85"/>
  <c r="N86"/>
  <c r="N89"/>
  <c r="O89" s="1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27" i="55"/>
  <c r="V56"/>
  <c r="V4"/>
  <c r="V32"/>
  <c r="O32"/>
  <c r="V40"/>
  <c r="V16"/>
  <c r="O16"/>
  <c r="V26" i="56"/>
  <c r="O35"/>
  <c r="V42"/>
  <c r="O51"/>
  <c r="N8" i="55"/>
  <c r="F9"/>
  <c r="I99"/>
  <c r="M99"/>
  <c r="N12"/>
  <c r="O12" s="1"/>
  <c r="F13"/>
  <c r="G26"/>
  <c r="N28"/>
  <c r="F29"/>
  <c r="N44"/>
  <c r="F45"/>
  <c r="G58"/>
  <c r="N60"/>
  <c r="F61"/>
  <c r="O72"/>
  <c r="O80"/>
  <c r="O92"/>
  <c r="O45" i="56"/>
  <c r="O65"/>
  <c r="O15"/>
  <c r="O47"/>
  <c r="V59"/>
  <c r="O70"/>
  <c r="V94"/>
  <c r="V18"/>
  <c r="V27"/>
  <c r="V50"/>
  <c r="B99" i="55"/>
  <c r="F3"/>
  <c r="K99"/>
  <c r="F5"/>
  <c r="G18"/>
  <c r="N20"/>
  <c r="O20" s="1"/>
  <c r="F21"/>
  <c r="N36"/>
  <c r="O36" s="1"/>
  <c r="F37"/>
  <c r="N52"/>
  <c r="F53"/>
  <c r="O5" i="56"/>
  <c r="O21"/>
  <c r="O37"/>
  <c r="O53"/>
  <c r="O69"/>
  <c r="O77"/>
  <c r="O70" i="55"/>
  <c r="O7" i="56"/>
  <c r="V39"/>
  <c r="V44"/>
  <c r="V63"/>
  <c r="V82"/>
  <c r="J99" i="55"/>
  <c r="N24"/>
  <c r="N40"/>
  <c r="O40" s="1"/>
  <c r="N56"/>
  <c r="O56" s="1"/>
  <c r="V54" i="58"/>
  <c r="V86"/>
  <c r="V75" i="55"/>
  <c r="G3" i="56"/>
  <c r="V60"/>
  <c r="B99" i="57"/>
  <c r="F3"/>
  <c r="K99"/>
  <c r="N82"/>
  <c r="F83"/>
  <c r="F97"/>
  <c r="C99" i="58"/>
  <c r="I99"/>
  <c r="M99"/>
  <c r="N4"/>
  <c r="F5"/>
  <c r="V6"/>
  <c r="N12"/>
  <c r="F13"/>
  <c r="N20"/>
  <c r="F21"/>
  <c r="V22"/>
  <c r="V64" i="55"/>
  <c r="V68"/>
  <c r="V72"/>
  <c r="V80"/>
  <c r="V92"/>
  <c r="F3" i="56"/>
  <c r="F99" s="1"/>
  <c r="V5"/>
  <c r="V13"/>
  <c r="V17"/>
  <c r="V21"/>
  <c r="V25"/>
  <c r="V29"/>
  <c r="V33"/>
  <c r="V37"/>
  <c r="V41"/>
  <c r="V45"/>
  <c r="V49"/>
  <c r="V53"/>
  <c r="V57"/>
  <c r="V61"/>
  <c r="V65"/>
  <c r="V69"/>
  <c r="V73"/>
  <c r="V77"/>
  <c r="V89"/>
  <c r="N3" i="57"/>
  <c r="N3" i="56"/>
  <c r="N90" i="57"/>
  <c r="F91"/>
  <c r="K99" i="58"/>
  <c r="U99"/>
  <c r="F9"/>
  <c r="F17"/>
  <c r="O45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85" i="56" l="1"/>
  <c r="O96"/>
  <c r="O57"/>
  <c r="O25"/>
  <c r="O93" i="58"/>
  <c r="O65"/>
  <c r="O94" i="56"/>
  <c r="O86"/>
  <c r="N99" i="81"/>
  <c r="P99" s="1"/>
  <c r="O74" i="58"/>
  <c r="K99" i="81"/>
  <c r="M99" s="1"/>
  <c r="H99"/>
  <c r="J99" s="1"/>
  <c r="E99"/>
  <c r="G99" s="1"/>
  <c r="O78" i="56"/>
  <c r="O66"/>
  <c r="O62"/>
  <c r="O54"/>
  <c r="O46"/>
  <c r="O30"/>
  <c r="O26"/>
  <c r="O10"/>
  <c r="O68"/>
  <c r="O56"/>
  <c r="B99" i="81"/>
  <c r="D99" s="1"/>
  <c r="O74" i="55"/>
  <c r="O80" i="56"/>
  <c r="V11"/>
  <c r="O97"/>
  <c r="O60"/>
  <c r="V76" i="55"/>
  <c r="G55"/>
  <c r="V55" s="1"/>
  <c r="G48"/>
  <c r="G24"/>
  <c r="V24" s="1"/>
  <c r="O14"/>
  <c r="V96"/>
  <c r="O88"/>
  <c r="O60"/>
  <c r="O52"/>
  <c r="O44"/>
  <c r="G42"/>
  <c r="O42" s="1"/>
  <c r="O19"/>
  <c r="G10"/>
  <c r="O10" s="1"/>
  <c r="O9"/>
  <c r="O93" i="56"/>
  <c r="O88"/>
  <c r="O81"/>
  <c r="V68"/>
  <c r="O64"/>
  <c r="V56"/>
  <c r="O48"/>
  <c r="O44"/>
  <c r="O28"/>
  <c r="O24"/>
  <c r="O92"/>
  <c r="O72"/>
  <c r="O52"/>
  <c r="O40"/>
  <c r="O36"/>
  <c r="O23"/>
  <c r="O9"/>
  <c r="O98" i="55"/>
  <c r="G95"/>
  <c r="V95" s="1"/>
  <c r="G90"/>
  <c r="V90" s="1"/>
  <c r="O86"/>
  <c r="V84"/>
  <c r="G79"/>
  <c r="V79" s="1"/>
  <c r="G78"/>
  <c r="O78" s="1"/>
  <c r="O71"/>
  <c r="G66"/>
  <c r="O46"/>
  <c r="O38"/>
  <c r="G31"/>
  <c r="V31" s="1"/>
  <c r="O28"/>
  <c r="G23"/>
  <c r="V23" s="1"/>
  <c r="G13"/>
  <c r="O13" s="1"/>
  <c r="O62"/>
  <c r="O30"/>
  <c r="O26" i="58"/>
  <c r="G46" i="57"/>
  <c r="V46" s="1"/>
  <c r="G42"/>
  <c r="V42" s="1"/>
  <c r="V74" i="58"/>
  <c r="O57"/>
  <c r="V25"/>
  <c r="O22"/>
  <c r="G98" i="57"/>
  <c r="V98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82" i="55"/>
  <c r="O42" i="56"/>
  <c r="O22"/>
  <c r="E99" i="58"/>
  <c r="O22" i="55"/>
  <c r="O11"/>
  <c r="O6" i="56"/>
  <c r="O30" i="58"/>
  <c r="O63" i="55"/>
  <c r="O7"/>
  <c r="O43" i="56"/>
  <c r="O31"/>
  <c r="O19"/>
  <c r="O91"/>
  <c r="O83"/>
  <c r="O75"/>
  <c r="O67"/>
  <c r="O59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47" i="55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V42" i="55"/>
  <c r="N99" i="58"/>
  <c r="N99" i="57"/>
  <c r="O8" i="55"/>
  <c r="V50"/>
  <c r="O50"/>
  <c r="V34"/>
  <c r="O34"/>
  <c r="V18"/>
  <c r="O18"/>
  <c r="O58"/>
  <c r="V58"/>
  <c r="N99" i="61"/>
  <c r="V10" i="55"/>
  <c r="F99" i="57"/>
  <c r="O80"/>
  <c r="V80"/>
  <c r="O6" i="55"/>
  <c r="V6"/>
  <c r="V26"/>
  <c r="O26"/>
  <c r="O42" i="57" l="1"/>
  <c r="O43" i="58"/>
  <c r="O95" i="55"/>
  <c r="Q99" i="81"/>
  <c r="O55" i="55"/>
  <c r="O48"/>
  <c r="V48"/>
  <c r="O24"/>
  <c r="O79"/>
  <c r="O31"/>
  <c r="O23"/>
  <c r="V13"/>
  <c r="O4" i="56"/>
  <c r="O90" i="55"/>
  <c r="O66"/>
  <c r="V66"/>
  <c r="O49"/>
  <c r="O46" i="57"/>
  <c r="O2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L68" i="78"/>
  <c r="G22"/>
  <c r="Q39"/>
  <c r="Q3"/>
  <c r="N49"/>
  <c r="K30"/>
  <c r="K65"/>
  <c r="P75"/>
  <c r="L77"/>
  <c r="I67"/>
  <c r="H55"/>
  <c r="I3"/>
  <c r="P47"/>
  <c r="H21"/>
  <c r="G38"/>
  <c r="H57"/>
  <c r="O29"/>
  <c r="N5"/>
  <c r="L98"/>
  <c r="Q86"/>
  <c r="B75"/>
  <c r="J50"/>
  <c r="P56"/>
  <c r="G26"/>
  <c r="G28"/>
  <c r="J20"/>
  <c r="I31"/>
  <c r="P27"/>
  <c r="B81"/>
  <c r="I15"/>
  <c r="B67"/>
  <c r="L5"/>
  <c r="N35"/>
  <c r="K57"/>
  <c r="K40"/>
  <c r="L18"/>
  <c r="Q63"/>
  <c r="G48"/>
  <c r="G79"/>
  <c r="Q10"/>
  <c r="Q56"/>
  <c r="L85"/>
  <c r="P46"/>
  <c r="H6"/>
  <c r="P9"/>
  <c r="O94"/>
  <c r="L23"/>
  <c r="G57"/>
  <c r="L31"/>
  <c r="H98"/>
  <c r="O89"/>
  <c r="P63"/>
  <c r="J59"/>
  <c r="I11"/>
  <c r="Q30"/>
  <c r="I82"/>
  <c r="G74"/>
  <c r="K77"/>
  <c r="I58"/>
  <c r="N63"/>
  <c r="O62"/>
  <c r="G87"/>
  <c r="Q21"/>
  <c r="B57"/>
  <c r="K19"/>
  <c r="J37"/>
  <c r="N70"/>
  <c r="Q57"/>
  <c r="L28"/>
  <c r="Q67"/>
  <c r="G67"/>
  <c r="B70"/>
  <c r="O41"/>
  <c r="L15"/>
  <c r="I60"/>
  <c r="I97"/>
  <c r="O75"/>
  <c r="O71"/>
  <c r="L36"/>
  <c r="Q55"/>
  <c r="H20"/>
  <c r="N19"/>
  <c r="G45"/>
  <c r="I98"/>
  <c r="G23"/>
  <c r="B53"/>
  <c r="N94"/>
  <c r="H74"/>
  <c r="Q20"/>
  <c r="J87"/>
  <c r="B19"/>
  <c r="P8"/>
  <c r="H28"/>
  <c r="K27"/>
  <c r="N34"/>
  <c r="K41"/>
  <c r="P37"/>
  <c r="P31"/>
  <c r="B96"/>
  <c r="P90"/>
  <c r="B43"/>
  <c r="G65"/>
  <c r="Q52"/>
  <c r="I46"/>
  <c r="L58"/>
  <c r="K87"/>
  <c r="J72"/>
  <c r="B17"/>
  <c r="P6"/>
  <c r="K79"/>
  <c r="I69"/>
  <c r="L60"/>
  <c r="H9"/>
  <c r="P88"/>
  <c r="B24"/>
  <c r="I51"/>
  <c r="N12"/>
  <c r="O54"/>
  <c r="J82"/>
  <c r="H44"/>
  <c r="H76"/>
  <c r="G20"/>
  <c r="L29"/>
  <c r="P69"/>
  <c r="I55"/>
  <c r="I32"/>
  <c r="G2"/>
  <c r="P22"/>
  <c r="P44"/>
  <c r="O46"/>
  <c r="O30"/>
  <c r="P23"/>
  <c r="K28"/>
  <c r="L45"/>
  <c r="J90"/>
  <c r="B64"/>
  <c r="K48"/>
  <c r="I18"/>
  <c r="L97"/>
  <c r="O60"/>
  <c r="G54"/>
  <c r="J68"/>
  <c r="N14"/>
  <c r="L88"/>
  <c r="N46"/>
  <c r="B83"/>
  <c r="O37"/>
  <c r="K26"/>
  <c r="L24"/>
  <c r="O24"/>
  <c r="N53"/>
  <c r="K12"/>
  <c r="Q27"/>
  <c r="Q80"/>
  <c r="I91"/>
  <c r="J92"/>
  <c r="G32"/>
  <c r="J60"/>
  <c r="B11"/>
  <c r="H70"/>
  <c r="Q47"/>
  <c r="O21"/>
  <c r="H64"/>
  <c r="K18"/>
  <c r="L55"/>
  <c r="O93"/>
  <c r="N8"/>
  <c r="H54"/>
  <c r="H13"/>
  <c r="P11"/>
  <c r="J5"/>
  <c r="N68"/>
  <c r="G72"/>
  <c r="O90"/>
  <c r="J29"/>
  <c r="K4"/>
  <c r="L48"/>
  <c r="B41"/>
  <c r="L67"/>
  <c r="H71"/>
  <c r="K54"/>
  <c r="O19"/>
  <c r="O39"/>
  <c r="P64"/>
  <c r="N40"/>
  <c r="J70"/>
  <c r="N90"/>
  <c r="K84"/>
  <c r="H65"/>
  <c r="N32"/>
  <c r="P60"/>
  <c r="K55"/>
  <c r="P91"/>
  <c r="O86"/>
  <c r="I77"/>
  <c r="L91"/>
  <c r="N73"/>
  <c r="J12"/>
  <c r="B12"/>
  <c r="B63"/>
  <c r="P84"/>
  <c r="H31"/>
  <c r="N67"/>
  <c r="N51"/>
  <c r="I76"/>
  <c r="N62"/>
  <c r="I70"/>
  <c r="I92"/>
  <c r="N55"/>
  <c r="J57"/>
  <c r="K33"/>
  <c r="B74"/>
  <c r="J13"/>
  <c r="I28"/>
  <c r="Q6"/>
  <c r="L16"/>
  <c r="Q62"/>
  <c r="L94"/>
  <c r="N37"/>
  <c r="H22"/>
  <c r="G4"/>
  <c r="J46"/>
  <c r="P28"/>
  <c r="P16"/>
  <c r="I73"/>
  <c r="Q75"/>
  <c r="O68"/>
  <c r="N15"/>
  <c r="Q71"/>
  <c r="I36"/>
  <c r="Q60"/>
  <c r="K60"/>
  <c r="K75"/>
  <c r="J15"/>
  <c r="H45"/>
  <c r="H96"/>
  <c r="H85"/>
  <c r="H18"/>
  <c r="K37"/>
  <c r="L6"/>
  <c r="B47"/>
  <c r="K96"/>
  <c r="N64"/>
  <c r="K89"/>
  <c r="Q68"/>
  <c r="B68"/>
  <c r="B14"/>
  <c r="Q31"/>
  <c r="L50"/>
  <c r="K85"/>
  <c r="N36"/>
  <c r="L22"/>
  <c r="P13"/>
  <c r="J16"/>
  <c r="Q73"/>
  <c r="J76"/>
  <c r="K46"/>
  <c r="O5"/>
  <c r="Q34"/>
  <c r="G69"/>
  <c r="H16"/>
  <c r="I6"/>
  <c r="Q92"/>
  <c r="N3"/>
  <c r="Q58"/>
  <c r="P97"/>
  <c r="Q33"/>
  <c r="P51"/>
  <c r="J22"/>
  <c r="L87"/>
  <c r="N92"/>
  <c r="G93"/>
  <c r="L64"/>
  <c r="I20"/>
  <c r="I64"/>
  <c r="P79"/>
  <c r="N77"/>
  <c r="J54"/>
  <c r="K31"/>
  <c r="H40"/>
  <c r="G88"/>
  <c r="P82"/>
  <c r="H10"/>
  <c r="I50"/>
  <c r="N48"/>
  <c r="I43"/>
  <c r="N13"/>
  <c r="B66"/>
  <c r="J6"/>
  <c r="P50"/>
  <c r="Q85"/>
  <c r="P40"/>
  <c r="P25"/>
  <c r="O16"/>
  <c r="I90"/>
  <c r="Q17"/>
  <c r="K13"/>
  <c r="G44"/>
  <c r="G43"/>
  <c r="H15"/>
  <c r="P92"/>
  <c r="N7"/>
  <c r="Q43"/>
  <c r="K20"/>
  <c r="B52"/>
  <c r="J17"/>
  <c r="H90"/>
  <c r="L74"/>
  <c r="K68"/>
  <c r="H46"/>
  <c r="I89"/>
  <c r="O77"/>
  <c r="H62"/>
  <c r="O35"/>
  <c r="I81"/>
  <c r="N65"/>
  <c r="L81"/>
  <c r="B40"/>
  <c r="Q29"/>
  <c r="I45"/>
  <c r="P68"/>
  <c r="P52"/>
  <c r="N89"/>
  <c r="P86"/>
  <c r="B50"/>
  <c r="Q84"/>
  <c r="H95"/>
  <c r="J39"/>
  <c r="G59"/>
  <c r="I74"/>
  <c r="N17"/>
  <c r="B56"/>
  <c r="L26"/>
  <c r="N45"/>
  <c r="N21"/>
  <c r="N30"/>
  <c r="J62"/>
  <c r="H72"/>
  <c r="Q19"/>
  <c r="G24"/>
  <c r="N84"/>
  <c r="N75"/>
  <c r="Q88"/>
  <c r="B82"/>
  <c r="J53"/>
  <c r="Q48"/>
  <c r="G33"/>
  <c r="N42"/>
  <c r="L96"/>
  <c r="H17"/>
  <c r="B89"/>
  <c r="G55"/>
  <c r="L4"/>
  <c r="K49"/>
  <c r="K64"/>
  <c r="O55"/>
  <c r="K93"/>
  <c r="L52"/>
  <c r="J83"/>
  <c r="I22"/>
  <c r="H87"/>
  <c r="B13"/>
  <c r="G19"/>
  <c r="J35"/>
  <c r="L27"/>
  <c r="L12"/>
  <c r="B16"/>
  <c r="Q83"/>
  <c r="I84"/>
  <c r="Q54"/>
  <c r="J31"/>
  <c r="G31"/>
  <c r="Q15"/>
  <c r="O56"/>
  <c r="B20"/>
  <c r="Q24"/>
  <c r="P57"/>
  <c r="H77"/>
  <c r="J66"/>
  <c r="O26"/>
  <c r="N83"/>
  <c r="P71"/>
  <c r="J4"/>
  <c r="N66"/>
  <c r="P19"/>
  <c r="G70"/>
  <c r="J93"/>
  <c r="O34"/>
  <c r="L9"/>
  <c r="J84"/>
  <c r="I52"/>
  <c r="J26"/>
  <c r="B80"/>
  <c r="B18"/>
  <c r="P3"/>
  <c r="I41"/>
  <c r="B97"/>
  <c r="J3"/>
  <c r="N24"/>
  <c r="J67"/>
  <c r="H26"/>
  <c r="H42"/>
  <c r="P59"/>
  <c r="K67"/>
  <c r="L17"/>
  <c r="J43"/>
  <c r="G61"/>
  <c r="Q64"/>
  <c r="P10"/>
  <c r="P76"/>
  <c r="Q36"/>
  <c r="L79"/>
  <c r="J49"/>
  <c r="J48"/>
  <c r="L10"/>
  <c r="O85"/>
  <c r="O31"/>
  <c r="K51"/>
  <c r="B37"/>
  <c r="J79"/>
  <c r="H61"/>
  <c r="H80"/>
  <c r="P78"/>
  <c r="K74"/>
  <c r="N76"/>
  <c r="G96"/>
  <c r="N79"/>
  <c r="K62"/>
  <c r="G16"/>
  <c r="K50"/>
  <c r="G64"/>
  <c r="N72"/>
  <c r="K3"/>
  <c r="P87"/>
  <c r="O83"/>
  <c r="G63"/>
  <c r="L76"/>
  <c r="K98"/>
  <c r="H43"/>
  <c r="G77"/>
  <c r="P34"/>
  <c r="H52"/>
  <c r="L47"/>
  <c r="J98"/>
  <c r="L84"/>
  <c r="N69"/>
  <c r="N22"/>
  <c r="Q18"/>
  <c r="O81"/>
  <c r="I34"/>
  <c r="I7"/>
  <c r="H33"/>
  <c r="K34"/>
  <c r="B93"/>
  <c r="H19"/>
  <c r="B23"/>
  <c r="I94"/>
  <c r="N38"/>
  <c r="K25"/>
  <c r="O82"/>
  <c r="H27"/>
  <c r="K10"/>
  <c r="B9"/>
  <c r="G9"/>
  <c r="L62"/>
  <c r="L20"/>
  <c r="K43"/>
  <c r="H36"/>
  <c r="B30"/>
  <c r="H89"/>
  <c r="N80"/>
  <c r="B91"/>
  <c r="N57"/>
  <c r="B45"/>
  <c r="B7"/>
  <c r="O80"/>
  <c r="B44"/>
  <c r="H82"/>
  <c r="K73"/>
  <c r="K56"/>
  <c r="J44"/>
  <c r="Q8"/>
  <c r="P66"/>
  <c r="L83"/>
  <c r="G47"/>
  <c r="O25"/>
  <c r="N87"/>
  <c r="J47"/>
  <c r="I63"/>
  <c r="P18"/>
  <c r="O79"/>
  <c r="H30"/>
  <c r="B65"/>
  <c r="L51"/>
  <c r="J28"/>
  <c r="Q96"/>
  <c r="J19"/>
  <c r="G58"/>
  <c r="K69"/>
  <c r="P21"/>
  <c r="L75"/>
  <c r="Q49"/>
  <c r="Q44"/>
  <c r="P73"/>
  <c r="H86"/>
  <c r="P29"/>
  <c r="H81"/>
  <c r="J91"/>
  <c r="K29"/>
  <c r="O18"/>
  <c r="L32"/>
  <c r="J78"/>
  <c r="Q82"/>
  <c r="G90"/>
  <c r="K97"/>
  <c r="O32"/>
  <c r="F1"/>
  <c r="Q4"/>
  <c r="L53"/>
  <c r="B42"/>
  <c r="K80"/>
  <c r="L57"/>
  <c r="O92"/>
  <c r="G17"/>
  <c r="H68"/>
  <c r="H39"/>
  <c r="G29"/>
  <c r="K92"/>
  <c r="G71"/>
  <c r="G97"/>
  <c r="B55"/>
  <c r="J38"/>
  <c r="I65"/>
  <c r="J34"/>
  <c r="G49"/>
  <c r="K22"/>
  <c r="B36"/>
  <c r="B21"/>
  <c r="G83"/>
  <c r="L93"/>
  <c r="P74"/>
  <c r="P53"/>
  <c r="K95"/>
  <c r="H92"/>
  <c r="J65"/>
  <c r="L49"/>
  <c r="H38"/>
  <c r="O59"/>
  <c r="O63"/>
  <c r="J11"/>
  <c r="O69"/>
  <c r="J69"/>
  <c r="K32"/>
  <c r="N50"/>
  <c r="N29"/>
  <c r="L54"/>
  <c r="N28"/>
  <c r="P33"/>
  <c r="Q38"/>
  <c r="J61"/>
  <c r="J41"/>
  <c r="G8"/>
  <c r="G46"/>
  <c r="Q12"/>
  <c r="L90"/>
  <c r="B29"/>
  <c r="K63"/>
  <c r="B95"/>
  <c r="L11"/>
  <c r="J52"/>
  <c r="G6"/>
  <c r="P49"/>
  <c r="J74"/>
  <c r="G91"/>
  <c r="O91"/>
  <c r="P65"/>
  <c r="Q74"/>
  <c r="I78"/>
  <c r="L21"/>
  <c r="Q69"/>
  <c r="H51"/>
  <c r="J58"/>
  <c r="B3"/>
  <c r="J24"/>
  <c r="P54"/>
  <c r="N33"/>
  <c r="L89"/>
  <c r="J9"/>
  <c r="O97"/>
  <c r="P85"/>
  <c r="G21"/>
  <c r="B78"/>
  <c r="B2"/>
  <c r="L92"/>
  <c r="H8"/>
  <c r="J85"/>
  <c r="K42"/>
  <c r="I14"/>
  <c r="H25"/>
  <c r="B8"/>
  <c r="I61"/>
  <c r="G51"/>
  <c r="K72"/>
  <c r="O44"/>
  <c r="O73"/>
  <c r="I49"/>
  <c r="Q25"/>
  <c r="Q37"/>
  <c r="I96"/>
  <c r="L46"/>
  <c r="I17"/>
  <c r="P98"/>
  <c r="I72"/>
  <c r="I59"/>
  <c r="B85"/>
  <c r="G56"/>
  <c r="K15"/>
  <c r="Q79"/>
  <c r="Q66"/>
  <c r="L44"/>
  <c r="P26"/>
  <c r="K81"/>
  <c r="P15"/>
  <c r="J81"/>
  <c r="P95"/>
  <c r="G94"/>
  <c r="H35"/>
  <c r="Q61"/>
  <c r="H83"/>
  <c r="I29"/>
  <c r="B35"/>
  <c r="O11"/>
  <c r="I53"/>
  <c r="J27"/>
  <c r="B51"/>
  <c r="Q45"/>
  <c r="L34"/>
  <c r="O72"/>
  <c r="K66"/>
  <c r="H14"/>
  <c r="B33"/>
  <c r="Q41"/>
  <c r="K7"/>
  <c r="K21"/>
  <c r="O57"/>
  <c r="L82"/>
  <c r="P70"/>
  <c r="L70"/>
  <c r="Q28"/>
  <c r="N71"/>
  <c r="O45"/>
  <c r="G37"/>
  <c r="I10"/>
  <c r="N44"/>
  <c r="G95"/>
  <c r="I80"/>
  <c r="L71"/>
  <c r="B25"/>
  <c r="N96"/>
  <c r="J77"/>
  <c r="B22"/>
  <c r="B54"/>
  <c r="I68"/>
  <c r="L14"/>
  <c r="Q26"/>
  <c r="I38"/>
  <c r="H49"/>
  <c r="H24"/>
  <c r="K47"/>
  <c r="J10"/>
  <c r="L30"/>
  <c r="N39"/>
  <c r="B58"/>
  <c r="L37"/>
  <c r="I13"/>
  <c r="I47"/>
  <c r="B62"/>
  <c r="O43"/>
  <c r="J45"/>
  <c r="H88"/>
  <c r="B60"/>
  <c r="K14"/>
  <c r="L41"/>
  <c r="H75"/>
  <c r="I23"/>
  <c r="B4"/>
  <c r="O51"/>
  <c r="N9"/>
  <c r="H48"/>
  <c r="B79"/>
  <c r="O36"/>
  <c r="O42"/>
  <c r="I16"/>
  <c r="G89"/>
  <c r="C1"/>
  <c r="G52"/>
  <c r="O74"/>
  <c r="P7"/>
  <c r="H66"/>
  <c r="K61"/>
  <c r="B71"/>
  <c r="G62"/>
  <c r="O6"/>
  <c r="H67"/>
  <c r="K76"/>
  <c r="N98"/>
  <c r="Q51"/>
  <c r="Q70"/>
  <c r="H32"/>
  <c r="K94"/>
  <c r="O10"/>
  <c r="O14"/>
  <c r="K70"/>
  <c r="G36"/>
  <c r="J64"/>
  <c r="H69"/>
  <c r="L56"/>
  <c r="L59"/>
  <c r="I86"/>
  <c r="I42"/>
  <c r="H59"/>
  <c r="J33"/>
  <c r="O38"/>
  <c r="G75"/>
  <c r="P67"/>
  <c r="I25"/>
  <c r="N31"/>
  <c r="G50"/>
  <c r="N16"/>
  <c r="I75"/>
  <c r="G66"/>
  <c r="Q78"/>
  <c r="K24"/>
  <c r="H34"/>
  <c r="B92"/>
  <c r="L42"/>
  <c r="H12"/>
  <c r="G92"/>
  <c r="J36"/>
  <c r="O66"/>
  <c r="H5"/>
  <c r="B34"/>
  <c r="P61"/>
  <c r="H50"/>
  <c r="J21"/>
  <c r="P72"/>
  <c r="N56"/>
  <c r="P20"/>
  <c r="L3"/>
  <c r="J86"/>
  <c r="B28"/>
  <c r="G34"/>
  <c r="P89"/>
  <c r="N25"/>
  <c r="K11"/>
  <c r="J55"/>
  <c r="G27"/>
  <c r="I62"/>
  <c r="G80"/>
  <c r="B88"/>
  <c r="B98"/>
  <c r="L95"/>
  <c r="I12"/>
  <c r="Q7"/>
  <c r="P43"/>
  <c r="P35"/>
  <c r="J7"/>
  <c r="J30"/>
  <c r="G18"/>
  <c r="E1"/>
  <c r="K52"/>
  <c r="I93"/>
  <c r="O4"/>
  <c r="G30"/>
  <c r="I9"/>
  <c r="G40"/>
  <c r="L73"/>
  <c r="Q9"/>
  <c r="I88"/>
  <c r="P81"/>
  <c r="O61"/>
  <c r="I19"/>
  <c r="B10"/>
  <c r="P32"/>
  <c r="B69"/>
  <c r="H3"/>
  <c r="O96"/>
  <c r="B15"/>
  <c r="G12"/>
  <c r="K23"/>
  <c r="I24"/>
  <c r="Q81"/>
  <c r="G5"/>
  <c r="O50"/>
  <c r="L86"/>
  <c r="G25"/>
  <c r="H4"/>
  <c r="N41"/>
  <c r="I30"/>
  <c r="I44"/>
  <c r="J51"/>
  <c r="K45"/>
  <c r="N20"/>
  <c r="H2"/>
  <c r="Q32"/>
  <c r="O52"/>
  <c r="H11"/>
  <c r="K78"/>
  <c r="Q76"/>
  <c r="G41"/>
  <c r="I40"/>
  <c r="P77"/>
  <c r="L65"/>
  <c r="Q14"/>
  <c r="B31"/>
  <c r="Q35"/>
  <c r="O88"/>
  <c r="G39"/>
  <c r="N23"/>
  <c r="Q59"/>
  <c r="I83"/>
  <c r="Q40"/>
  <c r="N47"/>
  <c r="H29"/>
  <c r="P83"/>
  <c r="I4"/>
  <c r="J96"/>
  <c r="O15"/>
  <c r="K53"/>
  <c r="P17"/>
  <c r="J71"/>
  <c r="O3"/>
  <c r="P45"/>
  <c r="I54"/>
  <c r="O64"/>
  <c r="I79"/>
  <c r="O20"/>
  <c r="K91"/>
  <c r="G85"/>
  <c r="H37"/>
  <c r="L40"/>
  <c r="J88"/>
  <c r="O78"/>
  <c r="N54"/>
  <c r="I56"/>
  <c r="H84"/>
  <c r="K82"/>
  <c r="B77"/>
  <c r="O47"/>
  <c r="J18"/>
  <c r="Q77"/>
  <c r="I8"/>
  <c r="L43"/>
  <c r="B26"/>
  <c r="N18"/>
  <c r="J23"/>
  <c r="O22"/>
  <c r="O67"/>
  <c r="O27"/>
  <c r="Q46"/>
  <c r="H47"/>
  <c r="G15"/>
  <c r="O65"/>
  <c r="O58"/>
  <c r="J97"/>
  <c r="L63"/>
  <c r="H41"/>
  <c r="O70"/>
  <c r="Q93"/>
  <c r="N26"/>
  <c r="O76"/>
  <c r="J80"/>
  <c r="G7"/>
  <c r="G73"/>
  <c r="Q91"/>
  <c r="G13"/>
  <c r="H23"/>
  <c r="G98"/>
  <c r="P48"/>
  <c r="P39"/>
  <c r="I5"/>
  <c r="I85"/>
  <c r="P55"/>
  <c r="P80"/>
  <c r="L33"/>
  <c r="O53"/>
  <c r="H79"/>
  <c r="P93"/>
  <c r="K39"/>
  <c r="I27"/>
  <c r="G60"/>
  <c r="O49"/>
  <c r="G81"/>
  <c r="N11"/>
  <c r="I39"/>
  <c r="G84"/>
  <c r="O98"/>
  <c r="H91"/>
  <c r="G53"/>
  <c r="H53"/>
  <c r="O28"/>
  <c r="Q72"/>
  <c r="L7"/>
  <c r="I87"/>
  <c r="B59"/>
  <c r="Q16"/>
  <c r="K38"/>
  <c r="B73"/>
  <c r="H56"/>
  <c r="D1"/>
  <c r="I37"/>
  <c r="N88"/>
  <c r="J63"/>
  <c r="P14"/>
  <c r="B32"/>
  <c r="G82"/>
  <c r="P42"/>
  <c r="O7"/>
  <c r="Q23"/>
  <c r="P24"/>
  <c r="G10"/>
  <c r="Q89"/>
  <c r="K35"/>
  <c r="Q50"/>
  <c r="Q42"/>
  <c r="K36"/>
  <c r="B61"/>
  <c r="P62"/>
  <c r="H78"/>
  <c r="N59"/>
  <c r="N97"/>
  <c r="N93"/>
  <c r="O8"/>
  <c r="P30"/>
  <c r="N52"/>
  <c r="O23"/>
  <c r="K83"/>
  <c r="J25"/>
  <c r="N61"/>
  <c r="N86"/>
  <c r="I66"/>
  <c r="N10"/>
  <c r="B39"/>
  <c r="I35"/>
  <c r="L13"/>
  <c r="K58"/>
  <c r="K44"/>
  <c r="N43"/>
  <c r="I33"/>
  <c r="K8"/>
  <c r="N4"/>
  <c r="P41"/>
  <c r="N91"/>
  <c r="G68"/>
  <c r="B49"/>
  <c r="G3"/>
  <c r="K17"/>
  <c r="Q65"/>
  <c r="K5"/>
  <c r="O17"/>
  <c r="G42"/>
  <c r="O95"/>
  <c r="J95"/>
  <c r="I21"/>
  <c r="O87"/>
  <c r="N60"/>
  <c r="Q90"/>
  <c r="L19"/>
  <c r="Q98"/>
  <c r="L80"/>
  <c r="O13"/>
  <c r="H93"/>
  <c r="Q95"/>
  <c r="K59"/>
  <c r="H94"/>
  <c r="B27"/>
  <c r="L39"/>
  <c r="L69"/>
  <c r="Q13"/>
  <c r="K9"/>
  <c r="H7"/>
  <c r="L66"/>
  <c r="J73"/>
  <c r="L38"/>
  <c r="H97"/>
  <c r="B46"/>
  <c r="N81"/>
  <c r="G11"/>
  <c r="B48"/>
  <c r="B76"/>
  <c r="N95"/>
  <c r="I48"/>
  <c r="L78"/>
  <c r="K6"/>
  <c r="N6"/>
  <c r="O84"/>
  <c r="I95"/>
  <c r="O48"/>
  <c r="L61"/>
  <c r="I57"/>
  <c r="P4"/>
  <c r="B38"/>
  <c r="G35"/>
  <c r="O33"/>
  <c r="J32"/>
  <c r="N27"/>
  <c r="Q5"/>
  <c r="O12"/>
  <c r="J56"/>
  <c r="O40"/>
  <c r="G76"/>
  <c r="L8"/>
  <c r="N58"/>
  <c r="B72"/>
  <c r="G78"/>
  <c r="P12"/>
  <c r="B84"/>
  <c r="P5"/>
  <c r="J89"/>
  <c r="N82"/>
  <c r="J14"/>
  <c r="K86"/>
  <c r="B86"/>
  <c r="I26"/>
  <c r="P94"/>
  <c r="N78"/>
  <c r="O9"/>
  <c r="H58"/>
  <c r="J94"/>
  <c r="J40"/>
  <c r="K16"/>
  <c r="I71"/>
  <c r="G14"/>
  <c r="H73"/>
  <c r="Q22"/>
  <c r="J75"/>
  <c r="B94"/>
  <c r="K71"/>
  <c r="L35"/>
  <c r="B6"/>
  <c r="Q11"/>
  <c r="N85"/>
  <c r="N74"/>
  <c r="H60"/>
  <c r="P36"/>
  <c r="L25"/>
  <c r="Q97"/>
  <c r="Q53"/>
  <c r="Q87"/>
  <c r="K88"/>
  <c r="J8"/>
  <c r="K90"/>
  <c r="J42"/>
  <c r="H63"/>
  <c r="Q94"/>
  <c r="P38"/>
  <c r="B90"/>
  <c r="B87"/>
  <c r="B5"/>
  <c r="L72"/>
  <c r="P58"/>
  <c r="P96"/>
  <c r="G86"/>
  <c r="M8" l="1"/>
  <c r="C38"/>
  <c r="E38"/>
  <c r="F38"/>
  <c r="D38"/>
  <c r="M79"/>
  <c r="E61"/>
  <c r="D61"/>
  <c r="C61"/>
  <c r="F61"/>
  <c r="M57"/>
  <c r="M54"/>
  <c r="O99"/>
  <c r="M95"/>
  <c r="R6"/>
  <c r="C98"/>
  <c r="F98"/>
  <c r="E98"/>
  <c r="D98"/>
  <c r="M48"/>
  <c r="E88"/>
  <c r="D88"/>
  <c r="F88"/>
  <c r="C88"/>
  <c r="D77"/>
  <c r="E77"/>
  <c r="C77"/>
  <c r="F77"/>
  <c r="M4"/>
  <c r="R95"/>
  <c r="M62"/>
  <c r="D5"/>
  <c r="F5"/>
  <c r="E5"/>
  <c r="C5"/>
  <c r="C32"/>
  <c r="D32"/>
  <c r="E32"/>
  <c r="F32"/>
  <c r="F76"/>
  <c r="C76"/>
  <c r="D76"/>
  <c r="E76"/>
  <c r="R25"/>
  <c r="C48"/>
  <c r="F48"/>
  <c r="E48"/>
  <c r="D48"/>
  <c r="D14"/>
  <c r="C14"/>
  <c r="E14"/>
  <c r="F14"/>
  <c r="E68"/>
  <c r="D68"/>
  <c r="F68"/>
  <c r="C68"/>
  <c r="E28"/>
  <c r="D28"/>
  <c r="C28"/>
  <c r="F28"/>
  <c r="R47"/>
  <c r="D65"/>
  <c r="C65"/>
  <c r="F65"/>
  <c r="E65"/>
  <c r="L99"/>
  <c r="R64"/>
  <c r="E87"/>
  <c r="D87"/>
  <c r="F87"/>
  <c r="C87"/>
  <c r="R56"/>
  <c r="E47"/>
  <c r="F47"/>
  <c r="C47"/>
  <c r="D47"/>
  <c r="R88"/>
  <c r="M63"/>
  <c r="R81"/>
  <c r="M56"/>
  <c r="R87"/>
  <c r="M83"/>
  <c r="D34"/>
  <c r="C34"/>
  <c r="F34"/>
  <c r="E34"/>
  <c r="M37"/>
  <c r="E46"/>
  <c r="F46"/>
  <c r="C46"/>
  <c r="D46"/>
  <c r="E90"/>
  <c r="C90"/>
  <c r="D90"/>
  <c r="F90"/>
  <c r="R54"/>
  <c r="M36"/>
  <c r="E92"/>
  <c r="D92"/>
  <c r="C92"/>
  <c r="F92"/>
  <c r="R23"/>
  <c r="R15"/>
  <c r="E44"/>
  <c r="D44"/>
  <c r="F44"/>
  <c r="C44"/>
  <c r="F7"/>
  <c r="D7"/>
  <c r="C7"/>
  <c r="E7"/>
  <c r="M73"/>
  <c r="F45"/>
  <c r="D45"/>
  <c r="E45"/>
  <c r="C45"/>
  <c r="M75"/>
  <c r="E73"/>
  <c r="D73"/>
  <c r="C73"/>
  <c r="F73"/>
  <c r="R57"/>
  <c r="R16"/>
  <c r="D91"/>
  <c r="F91"/>
  <c r="E91"/>
  <c r="C91"/>
  <c r="R80"/>
  <c r="R31"/>
  <c r="M25"/>
  <c r="D30"/>
  <c r="F30"/>
  <c r="E30"/>
  <c r="C30"/>
  <c r="R37"/>
  <c r="M42"/>
  <c r="M28"/>
  <c r="C9"/>
  <c r="D9"/>
  <c r="F9"/>
  <c r="E9"/>
  <c r="M86"/>
  <c r="F31"/>
  <c r="E31"/>
  <c r="D31"/>
  <c r="C31"/>
  <c r="E59"/>
  <c r="F59"/>
  <c r="C59"/>
  <c r="D59"/>
  <c r="D74"/>
  <c r="F74"/>
  <c r="E74"/>
  <c r="C74"/>
  <c r="R55"/>
  <c r="R38"/>
  <c r="M87"/>
  <c r="M92"/>
  <c r="M94"/>
  <c r="M70"/>
  <c r="C23"/>
  <c r="E23"/>
  <c r="D23"/>
  <c r="F23"/>
  <c r="R62"/>
  <c r="M76"/>
  <c r="F93"/>
  <c r="C93"/>
  <c r="E93"/>
  <c r="D93"/>
  <c r="R51"/>
  <c r="R67"/>
  <c r="M7"/>
  <c r="M34"/>
  <c r="R98"/>
  <c r="D63"/>
  <c r="E63"/>
  <c r="C63"/>
  <c r="F63"/>
  <c r="F12"/>
  <c r="E12"/>
  <c r="C12"/>
  <c r="D12"/>
  <c r="R22"/>
  <c r="M40"/>
  <c r="R73"/>
  <c r="R69"/>
  <c r="C71"/>
  <c r="E71"/>
  <c r="D71"/>
  <c r="F71"/>
  <c r="F27"/>
  <c r="E27"/>
  <c r="D27"/>
  <c r="C27"/>
  <c r="M77"/>
  <c r="R32"/>
  <c r="M16"/>
  <c r="R90"/>
  <c r="R40"/>
  <c r="F79"/>
  <c r="C79"/>
  <c r="E79"/>
  <c r="D79"/>
  <c r="K99"/>
  <c r="R72"/>
  <c r="R9"/>
  <c r="F4"/>
  <c r="C4"/>
  <c r="E4"/>
  <c r="D4"/>
  <c r="M23"/>
  <c r="F41"/>
  <c r="C41"/>
  <c r="E41"/>
  <c r="D41"/>
  <c r="R79"/>
  <c r="R76"/>
  <c r="E60"/>
  <c r="C60"/>
  <c r="F60"/>
  <c r="D60"/>
  <c r="M39"/>
  <c r="R68"/>
  <c r="E62"/>
  <c r="F62"/>
  <c r="D62"/>
  <c r="C62"/>
  <c r="M47"/>
  <c r="E37"/>
  <c r="D37"/>
  <c r="F37"/>
  <c r="C37"/>
  <c r="M13"/>
  <c r="R11"/>
  <c r="E58"/>
  <c r="F58"/>
  <c r="C58"/>
  <c r="D58"/>
  <c r="R8"/>
  <c r="R39"/>
  <c r="R20"/>
  <c r="R74"/>
  <c r="M38"/>
  <c r="C11"/>
  <c r="F11"/>
  <c r="D11"/>
  <c r="E11"/>
  <c r="R85"/>
  <c r="M68"/>
  <c r="E54"/>
  <c r="F54"/>
  <c r="C54"/>
  <c r="D54"/>
  <c r="F22"/>
  <c r="C22"/>
  <c r="D22"/>
  <c r="E22"/>
  <c r="R60"/>
  <c r="M91"/>
  <c r="R96"/>
  <c r="M44"/>
  <c r="E25"/>
  <c r="F25"/>
  <c r="C25"/>
  <c r="D25"/>
  <c r="M27"/>
  <c r="R53"/>
  <c r="M80"/>
  <c r="E6"/>
  <c r="C6"/>
  <c r="F6"/>
  <c r="D6"/>
  <c r="R24"/>
  <c r="M30"/>
  <c r="J99"/>
  <c r="R44"/>
  <c r="D97"/>
  <c r="F97"/>
  <c r="C97"/>
  <c r="E97"/>
  <c r="M10"/>
  <c r="M21"/>
  <c r="M41"/>
  <c r="C83"/>
  <c r="D83"/>
  <c r="F83"/>
  <c r="E83"/>
  <c r="P99"/>
  <c r="R41"/>
  <c r="R46"/>
  <c r="F18"/>
  <c r="D18"/>
  <c r="C18"/>
  <c r="E18"/>
  <c r="R71"/>
  <c r="E80"/>
  <c r="C80"/>
  <c r="F80"/>
  <c r="D80"/>
  <c r="R14"/>
  <c r="M52"/>
  <c r="D94"/>
  <c r="F94"/>
  <c r="E94"/>
  <c r="C94"/>
  <c r="M18"/>
  <c r="E64"/>
  <c r="C64"/>
  <c r="D64"/>
  <c r="F64"/>
  <c r="D33"/>
  <c r="E33"/>
  <c r="F33"/>
  <c r="C33"/>
  <c r="R66"/>
  <c r="R83"/>
  <c r="D51"/>
  <c r="F51"/>
  <c r="E51"/>
  <c r="C51"/>
  <c r="M53"/>
  <c r="M32"/>
  <c r="E20"/>
  <c r="C20"/>
  <c r="D20"/>
  <c r="F20"/>
  <c r="E35"/>
  <c r="C35"/>
  <c r="D35"/>
  <c r="F35"/>
  <c r="M55"/>
  <c r="M29"/>
  <c r="M85"/>
  <c r="M84"/>
  <c r="M71"/>
  <c r="E16"/>
  <c r="D16"/>
  <c r="C16"/>
  <c r="F16"/>
  <c r="M24"/>
  <c r="R12"/>
  <c r="M5"/>
  <c r="M51"/>
  <c r="G99"/>
  <c r="C24"/>
  <c r="D24"/>
  <c r="F24"/>
  <c r="E24"/>
  <c r="F13"/>
  <c r="D13"/>
  <c r="E13"/>
  <c r="C13"/>
  <c r="E49"/>
  <c r="D49"/>
  <c r="F49"/>
  <c r="C49"/>
  <c r="M69"/>
  <c r="M22"/>
  <c r="E85"/>
  <c r="C85"/>
  <c r="D85"/>
  <c r="F85"/>
  <c r="M59"/>
  <c r="C17"/>
  <c r="E17"/>
  <c r="D17"/>
  <c r="F17"/>
  <c r="M72"/>
  <c r="M17"/>
  <c r="D15"/>
  <c r="C15"/>
  <c r="F15"/>
  <c r="E15"/>
  <c r="M46"/>
  <c r="M96"/>
  <c r="R91"/>
  <c r="F89"/>
  <c r="E89"/>
  <c r="D89"/>
  <c r="C89"/>
  <c r="E43"/>
  <c r="D43"/>
  <c r="C43"/>
  <c r="F43"/>
  <c r="M49"/>
  <c r="D96"/>
  <c r="C96"/>
  <c r="F96"/>
  <c r="E96"/>
  <c r="R42"/>
  <c r="H99"/>
  <c r="M61"/>
  <c r="R4"/>
  <c r="R34"/>
  <c r="E82"/>
  <c r="C82"/>
  <c r="D82"/>
  <c r="F82"/>
  <c r="F8"/>
  <c r="D8"/>
  <c r="C8"/>
  <c r="E8"/>
  <c r="R78"/>
  <c r="F69"/>
  <c r="D69"/>
  <c r="E69"/>
  <c r="C69"/>
  <c r="R75"/>
  <c r="M14"/>
  <c r="R84"/>
  <c r="F19"/>
  <c r="C19"/>
  <c r="E19"/>
  <c r="D19"/>
  <c r="M33"/>
  <c r="R94"/>
  <c r="R30"/>
  <c r="C78"/>
  <c r="E78"/>
  <c r="F78"/>
  <c r="D78"/>
  <c r="M26"/>
  <c r="E53"/>
  <c r="F53"/>
  <c r="D53"/>
  <c r="C53"/>
  <c r="R21"/>
  <c r="C10"/>
  <c r="E10"/>
  <c r="F10"/>
  <c r="D10"/>
  <c r="R45"/>
  <c r="M98"/>
  <c r="R43"/>
  <c r="F56"/>
  <c r="C56"/>
  <c r="E56"/>
  <c r="D56"/>
  <c r="E86"/>
  <c r="F86"/>
  <c r="C86"/>
  <c r="D86"/>
  <c r="R19"/>
  <c r="R17"/>
  <c r="M19"/>
  <c r="M74"/>
  <c r="R33"/>
  <c r="B99"/>
  <c r="C3"/>
  <c r="D3"/>
  <c r="F3"/>
  <c r="E3"/>
  <c r="M97"/>
  <c r="F50"/>
  <c r="C50"/>
  <c r="D50"/>
  <c r="E50"/>
  <c r="M60"/>
  <c r="R89"/>
  <c r="M78"/>
  <c r="R26"/>
  <c r="F70"/>
  <c r="C70"/>
  <c r="D70"/>
  <c r="E70"/>
  <c r="M45"/>
  <c r="R82"/>
  <c r="M88"/>
  <c r="D40"/>
  <c r="C40"/>
  <c r="F40"/>
  <c r="E40"/>
  <c r="M35"/>
  <c r="R70"/>
  <c r="R65"/>
  <c r="M81"/>
  <c r="E57"/>
  <c r="F57"/>
  <c r="C57"/>
  <c r="D57"/>
  <c r="F39"/>
  <c r="D39"/>
  <c r="C39"/>
  <c r="E39"/>
  <c r="C95"/>
  <c r="E95"/>
  <c r="D95"/>
  <c r="F95"/>
  <c r="M89"/>
  <c r="F29"/>
  <c r="D29"/>
  <c r="C29"/>
  <c r="E29"/>
  <c r="R63"/>
  <c r="R10"/>
  <c r="M58"/>
  <c r="F84"/>
  <c r="C84"/>
  <c r="D84"/>
  <c r="E84"/>
  <c r="M82"/>
  <c r="F52"/>
  <c r="C52"/>
  <c r="E52"/>
  <c r="D52"/>
  <c r="M66"/>
  <c r="M11"/>
  <c r="M9"/>
  <c r="R7"/>
  <c r="R28"/>
  <c r="R86"/>
  <c r="R29"/>
  <c r="R50"/>
  <c r="R61"/>
  <c r="C72"/>
  <c r="D72"/>
  <c r="E72"/>
  <c r="F72"/>
  <c r="M90"/>
  <c r="R58"/>
  <c r="M93"/>
  <c r="E66"/>
  <c r="D66"/>
  <c r="C66"/>
  <c r="F66"/>
  <c r="R13"/>
  <c r="M43"/>
  <c r="R48"/>
  <c r="M50"/>
  <c r="R35"/>
  <c r="C21"/>
  <c r="F21"/>
  <c r="D21"/>
  <c r="E21"/>
  <c r="D36"/>
  <c r="C36"/>
  <c r="E36"/>
  <c r="F36"/>
  <c r="R52"/>
  <c r="D67"/>
  <c r="C67"/>
  <c r="E67"/>
  <c r="F67"/>
  <c r="M15"/>
  <c r="F81"/>
  <c r="E81"/>
  <c r="C81"/>
  <c r="D81"/>
  <c r="R77"/>
  <c r="M65"/>
  <c r="M31"/>
  <c r="M64"/>
  <c r="F55"/>
  <c r="C55"/>
  <c r="D55"/>
  <c r="E55"/>
  <c r="M20"/>
  <c r="R92"/>
  <c r="D75"/>
  <c r="F75"/>
  <c r="C75"/>
  <c r="E75"/>
  <c r="R93"/>
  <c r="R5"/>
  <c r="R97"/>
  <c r="N99"/>
  <c r="R3"/>
  <c r="E42"/>
  <c r="D42"/>
  <c r="C42"/>
  <c r="F42"/>
  <c r="R27"/>
  <c r="M6"/>
  <c r="R18"/>
  <c r="M3"/>
  <c r="I99"/>
  <c r="R59"/>
  <c r="M67"/>
  <c r="C26"/>
  <c r="E26"/>
  <c r="D26"/>
  <c r="F26"/>
  <c r="M12"/>
  <c r="R49"/>
  <c r="Q99"/>
  <c r="R36"/>
  <c r="T30" i="73"/>
  <c r="Q31"/>
  <c r="D31" i="26" s="1"/>
  <c r="R31" i="73"/>
  <c r="D31" i="29" s="1"/>
  <c r="S31" i="73"/>
  <c r="D31" i="28" s="1"/>
  <c r="P31" i="73"/>
  <c r="D31" i="24" s="1"/>
  <c r="F30" i="65"/>
  <c r="K29"/>
  <c r="E99" i="78" l="1"/>
  <c r="R99"/>
  <c r="M99"/>
  <c r="F99"/>
  <c r="C99"/>
  <c r="D99"/>
  <c r="T31" i="73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J35" s="1"/>
  <c r="F35" i="40" s="1"/>
  <c r="DA36" i="54"/>
  <c r="BT38"/>
  <c r="DJ38" s="1"/>
  <c r="F38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DJ74" s="1"/>
  <c r="F74" i="40" s="1"/>
  <c r="BT75" i="54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DJ69" s="1"/>
  <c r="F69" i="40" s="1"/>
  <c r="BT72" i="54"/>
  <c r="BT78"/>
  <c r="CZ78"/>
  <c r="BT81"/>
  <c r="BT83"/>
  <c r="BT86"/>
  <c r="BT89"/>
  <c r="DJ89" s="1"/>
  <c r="F89" i="40" s="1"/>
  <c r="BT93" i="54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BT23"/>
  <c r="DB24"/>
  <c r="BT27"/>
  <c r="DJ27" s="1"/>
  <c r="F27" i="40" s="1"/>
  <c r="DA28" i="54"/>
  <c r="BT31"/>
  <c r="DJ31" s="1"/>
  <c r="F31" i="40" s="1"/>
  <c r="DA32" i="54"/>
  <c r="BT36"/>
  <c r="DJ36" s="1"/>
  <c r="F36" i="40" s="1"/>
  <c r="BT44" i="54"/>
  <c r="BT49"/>
  <c r="BT53"/>
  <c r="DJ53" s="1"/>
  <c r="F53" i="40" s="1"/>
  <c r="BT55" i="54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DI25" s="1"/>
  <c r="E25" i="40" s="1"/>
  <c r="BM29" i="54"/>
  <c r="BM33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DI98" s="1"/>
  <c r="E98" i="40" s="1"/>
  <c r="BF9" i="54"/>
  <c r="BF23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DH86" s="1"/>
  <c r="D86" i="40" s="1"/>
  <c r="BF88" i="54"/>
  <c r="DH88" s="1"/>
  <c r="D88" i="40" s="1"/>
  <c r="BF91" i="54"/>
  <c r="DH91" s="1"/>
  <c r="D91" i="40" s="1"/>
  <c r="BF92" i="54"/>
  <c r="BF97"/>
  <c r="DH97" s="1"/>
  <c r="D97" i="40" s="1"/>
  <c r="BF17" i="54"/>
  <c r="BF30"/>
  <c r="DH30" s="1"/>
  <c r="D30" i="40" s="1"/>
  <c r="DJ34" i="54"/>
  <c r="F34" i="40" s="1"/>
  <c r="BF49" i="54"/>
  <c r="BF4"/>
  <c r="DH4" s="1"/>
  <c r="D4" i="40" s="1"/>
  <c r="BF6" i="54"/>
  <c r="DH6" s="1"/>
  <c r="D6" i="40" s="1"/>
  <c r="DI6" i="54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DH60" s="1"/>
  <c r="D60" i="40" s="1"/>
  <c r="BF63" i="54"/>
  <c r="DH63" s="1"/>
  <c r="D63" i="40" s="1"/>
  <c r="BF65" i="54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AY6"/>
  <c r="AY8"/>
  <c r="AY9"/>
  <c r="DG9" s="1"/>
  <c r="C9" i="40" s="1"/>
  <c r="AY15" i="54"/>
  <c r="AY17"/>
  <c r="DG17" s="1"/>
  <c r="C17" i="40" s="1"/>
  <c r="AY19" i="54"/>
  <c r="DI19"/>
  <c r="E19" i="40" s="1"/>
  <c r="DJ19" i="54"/>
  <c r="F19" i="40" s="1"/>
  <c r="AY29" i="54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AY36"/>
  <c r="DG36" s="1"/>
  <c r="C36" i="40" s="1"/>
  <c r="CE36" i="54"/>
  <c r="AY39"/>
  <c r="AY44"/>
  <c r="DG44" s="1"/>
  <c r="C44" i="40" s="1"/>
  <c r="AY53" i="54"/>
  <c r="DG53" s="1"/>
  <c r="C53" i="40" s="1"/>
  <c r="CE53" i="54"/>
  <c r="AY59"/>
  <c r="DG59" s="1"/>
  <c r="C59" i="40" s="1"/>
  <c r="AY61" i="54"/>
  <c r="DJ61"/>
  <c r="F61" i="40" s="1"/>
  <c r="DJ66" i="54"/>
  <c r="F66" i="40" s="1"/>
  <c r="DJ70" i="54"/>
  <c r="F70" i="40" s="1"/>
  <c r="CE77" i="54"/>
  <c r="CE93"/>
  <c r="AY10"/>
  <c r="DF34"/>
  <c r="B34" i="40" s="1"/>
  <c r="AY56" i="54"/>
  <c r="DH78"/>
  <c r="D78" i="40" s="1"/>
  <c r="AY89" i="54"/>
  <c r="CE89"/>
  <c r="AY91"/>
  <c r="AY92"/>
  <c r="DG92" s="1"/>
  <c r="C92" i="40" s="1"/>
  <c r="AY94" i="54"/>
  <c r="DG94" s="1"/>
  <c r="C94" i="40" s="1"/>
  <c r="AV99" i="54"/>
  <c r="DH10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AY26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AY64" i="54"/>
  <c r="DG64" s="1"/>
  <c r="C64" i="40" s="1"/>
  <c r="AY68" i="54"/>
  <c r="DG68" s="1"/>
  <c r="C68" i="40" s="1"/>
  <c r="AY71" i="54"/>
  <c r="DG71" s="1"/>
  <c r="C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5"/>
  <c r="C5" i="40" s="1"/>
  <c r="DG7" i="54"/>
  <c r="C7" i="40" s="1"/>
  <c r="DG8" i="54"/>
  <c r="C8" i="40" s="1"/>
  <c r="DH8" i="54"/>
  <c r="D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I97" i="54"/>
  <c r="E97" i="40" s="1"/>
  <c r="DJ97" i="54"/>
  <c r="F97" i="40" s="1"/>
  <c r="DG6" i="54"/>
  <c r="C6" i="40" s="1"/>
  <c r="AR23" i="54"/>
  <c r="DF23" s="1"/>
  <c r="B23" i="40" s="1"/>
  <c r="DG23" i="54"/>
  <c r="C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G51" i="54"/>
  <c r="C51" i="40" s="1"/>
  <c r="DG52" i="54"/>
  <c r="BX54"/>
  <c r="DJ58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G31" i="54"/>
  <c r="C31" i="40" s="1"/>
  <c r="DG34" i="54"/>
  <c r="AR35"/>
  <c r="DF35" s="1"/>
  <c r="B35" i="40" s="1"/>
  <c r="DG35" i="54"/>
  <c r="C35" i="40" s="1"/>
  <c r="DH35" i="54"/>
  <c r="D35" i="40" s="1"/>
  <c r="AR37" i="54"/>
  <c r="DF37" s="1"/>
  <c r="B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AR30" i="54"/>
  <c r="DF30" s="1"/>
  <c r="B30" i="40" s="1"/>
  <c r="DG30" i="54"/>
  <c r="C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AR60" i="54"/>
  <c r="DF60" s="1"/>
  <c r="B60" i="40" s="1"/>
  <c r="DJ60" i="54"/>
  <c r="F60" i="40" s="1"/>
  <c r="AR64" i="54"/>
  <c r="DF64" s="1"/>
  <c r="B64" i="40" s="1"/>
  <c r="DH64" i="54"/>
  <c r="D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8" i="54" l="1"/>
  <c r="DD7"/>
  <c r="DD42"/>
  <c r="CW16"/>
  <c r="CP44"/>
  <c r="CP91"/>
  <c r="CP35"/>
  <c r="CP11"/>
  <c r="CB50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D38" i="24" l="1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<sst xmlns="http://schemas.openxmlformats.org/spreadsheetml/2006/main" count="9427" uniqueCount="604">
  <si>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</si>
  <si>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</si>
  <si>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</si>
  <si>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</si>
  <si>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</si>
  <si>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</si>
  <si>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</si>
  <si>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</si>
  <si>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</si>
  <si>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</si>
  <si>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</si>
  <si>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</si>
  <si>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</si>
  <si>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</si>
  <si>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</si>
  <si>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</si>
  <si>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</si>
  <si>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</si>
  <si>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</si>
  <si>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</si>
  <si>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</si>
  <si>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</si>
  <si>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</si>
  <si>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</si>
  <si>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</si>
  <si>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</si>
  <si>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</si>
  <si>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</si>
  <si>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</si>
  <si>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</si>
  <si>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</si>
  <si>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</si>
  <si>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</si>
  <si>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</si>
  <si>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</si>
  <si>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</si>
  <si>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</si>
  <si>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</si>
  <si>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</si>
  <si>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</si>
  <si>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</si>
  <si>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</si>
  <si>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</si>
  <si>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</si>
  <si>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</si>
  <si>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</si>
  <si>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</si>
  <si>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</si>
  <si>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</si>
  <si>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</si>
  <si>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</si>
  <si>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</si>
  <si>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</si>
  <si>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</si>
  <si>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</si>
  <si>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</si>
  <si>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</si>
  <si>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</si>
  <si>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</si>
  <si>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</si>
  <si>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</si>
  <si>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</si>
  <si>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</si>
  <si>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</si>
  <si>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</si>
  <si>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</si>
  <si>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</si>
  <si>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</si>
  <si>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</si>
  <si>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</si>
  <si>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</si>
  <si>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</si>
  <si>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</si>
  <si>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</si>
  <si>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</si>
  <si>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</si>
  <si>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</si>
  <si>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</si>
  <si>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</si>
  <si>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</si>
  <si>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</si>
  <si>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</si>
  <si>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</si>
  <si>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</si>
  <si>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</si>
  <si>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</si>
  <si>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</si>
  <si>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</si>
  <si>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</si>
  <si>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</si>
  <si>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</si>
  <si>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</si>
  <si>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</si>
  <si>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</si>
  <si>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</si>
  <si>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</si>
  <si>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</si>
  <si>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</si>
  <si>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</si>
  <si>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</si>
  <si>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</si>
  <si>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</si>
  <si>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</si>
  <si>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</si>
  <si>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</si>
  <si>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</si>
  <si>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</si>
  <si>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</si>
  <si>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</si>
  <si>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</si>
  <si>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</si>
  <si>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</si>
  <si>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</si>
  <si>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</si>
  <si>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</si>
  <si>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</si>
  <si>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</si>
  <si>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</si>
  <si>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</si>
  <si>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</si>
  <si>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</si>
  <si>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</si>
  <si>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</si>
  <si>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</si>
  <si>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</si>
  <si>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</si>
  <si>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</si>
  <si>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</si>
  <si>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</si>
  <si>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</si>
  <si>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</si>
  <si>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</si>
  <si>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</si>
  <si>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</si>
  <si>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</si>
  <si>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</si>
  <si>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</si>
  <si>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</si>
  <si>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</si>
  <si>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</si>
  <si>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</si>
  <si>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</si>
  <si>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</si>
  <si>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</si>
  <si>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</si>
  <si>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</si>
  <si>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</si>
  <si>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</si>
  <si>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</si>
  <si>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</si>
  <si>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</si>
  <si>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</si>
  <si>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</si>
  <si>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</si>
  <si>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</si>
  <si>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</si>
  <si>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</si>
  <si>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</si>
  <si>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</si>
  <si>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</si>
  <si>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</si>
  <si>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</si>
  <si>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</si>
  <si>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</si>
  <si>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</si>
  <si>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</si>
  <si>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</si>
  <si>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</si>
  <si>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</si>
  <si>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</si>
  <si>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</si>
  <si>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</si>
  <si>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</si>
  <si>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</si>
  <si>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</si>
  <si>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</si>
  <si>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</si>
  <si>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</si>
  <si>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</si>
  <si>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</si>
  <si>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</si>
  <si>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</si>
  <si>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</si>
  <si>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</si>
  <si>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</si>
  <si>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</si>
  <si>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</si>
  <si>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</si>
  <si>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</si>
  <si>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</si>
  <si>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</si>
  <si>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</si>
  <si>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</si>
  <si>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</si>
  <si>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</si>
  <si>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</si>
  <si>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</si>
  <si>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</si>
  <si>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</si>
  <si>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</si>
  <si>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</si>
  <si>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</si>
  <si>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</si>
  <si>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</si>
  <si>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</si>
  <si>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</si>
  <si>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</si>
  <si>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</si>
  <si>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</si>
  <si>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</si>
  <si>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</si>
  <si>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</si>
  <si>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</si>
  <si>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</si>
  <si>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</si>
  <si>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</si>
  <si>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</si>
  <si>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</si>
  <si>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</si>
  <si>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</si>
  <si>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</si>
  <si>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</si>
  <si>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</si>
  <si>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</si>
  <si>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</si>
  <si>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</si>
  <si>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</si>
  <si>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</si>
  <si>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</si>
  <si>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</si>
  <si>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</si>
  <si>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</si>
  <si>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</si>
  <si>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</si>
  <si>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</si>
  <si>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</si>
  <si>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</si>
  <si>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</si>
  <si>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</si>
  <si>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</si>
  <si>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</si>
  <si>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</si>
  <si>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</si>
  <si>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</si>
  <si>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</si>
  <si>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</si>
  <si>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</si>
  <si>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</si>
  <si>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</si>
  <si>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</si>
  <si>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</si>
  <si>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</si>
  <si>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</si>
  <si>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</si>
  <si>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</si>
  <si>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</si>
  <si>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</si>
  <si>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</si>
  <si>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</si>
  <si>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</si>
  <si>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</si>
  <si>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</si>
  <si>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</si>
  <si>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</si>
  <si>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</si>
  <si>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</si>
  <si>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</si>
  <si>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</si>
  <si>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</si>
  <si>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</si>
  <si>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</si>
  <si>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</si>
  <si>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</si>
  <si>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</si>
  <si>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</si>
  <si>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</si>
  <si>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</si>
  <si>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</si>
  <si>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</si>
  <si>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</si>
  <si>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</si>
  <si>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</si>
  <si>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</si>
  <si>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</si>
  <si>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</si>
  <si>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</si>
  <si>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</si>
  <si>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</si>
  <si>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</si>
  <si>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</si>
  <si>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</si>
  <si>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</si>
  <si>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</si>
  <si>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</si>
  <si>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</si>
  <si>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</si>
  <si>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</si>
  <si>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</si>
  <si>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</si>
  <si>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</si>
  <si>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</si>
  <si>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</si>
  <si>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</si>
  <si>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</si>
  <si>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</si>
  <si>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</si>
  <si>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</si>
  <si>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</si>
  <si>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</si>
  <si>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</si>
  <si>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</si>
  <si>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</si>
  <si>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</si>
  <si>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</si>
  <si>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</si>
  <si>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</si>
  <si>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</si>
  <si>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</si>
  <si>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</si>
  <si>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</si>
  <si>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</si>
  <si>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</si>
  <si>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</si>
  <si>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</si>
  <si>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</si>
  <si>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</si>
  <si>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</si>
  <si>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</si>
  <si>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</si>
  <si>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</si>
  <si>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</si>
  <si>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</si>
  <si>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</si>
  <si>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</si>
  <si>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</si>
  <si>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</si>
  <si>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</si>
  <si>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</si>
  <si>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</si>
  <si>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</si>
  <si>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</si>
  <si>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</si>
  <si>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</si>
  <si>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</si>
  <si>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</si>
  <si>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</si>
  <si>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</si>
  <si>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</si>
  <si>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</si>
  <si>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</si>
  <si>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</si>
  <si>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</si>
  <si>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</si>
  <si>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</si>
  <si>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</si>
  <si>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</si>
  <si>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</si>
  <si>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</si>
  <si>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</si>
  <si>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</si>
  <si>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</si>
  <si>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</si>
  <si>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</si>
  <si>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</si>
  <si>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</si>
  <si>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</si>
  <si>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</si>
  <si>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</si>
  <si>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</si>
  <si>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</si>
  <si>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</si>
  <si>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</si>
  <si>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</si>
  <si>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</si>
  <si>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</si>
  <si>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</si>
  <si>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</si>
  <si>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</si>
  <si>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</si>
  <si>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</si>
  <si>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</si>
  <si>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</si>
  <si>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</si>
  <si>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</si>
  <si>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</si>
  <si>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</si>
  <si>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</si>
  <si>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</si>
  <si>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</si>
  <si>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</si>
  <si>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</si>
  <si>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</si>
  <si>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</si>
  <si>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</si>
  <si>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</si>
  <si>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</si>
  <si>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</si>
  <si>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</si>
  <si>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</si>
  <si>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</si>
  <si>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</si>
  <si>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</si>
  <si>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</si>
  <si>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</si>
  <si>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</si>
  <si>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</si>
  <si>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</si>
  <si>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</si>
  <si>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</si>
  <si>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</si>
  <si>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</si>
  <si>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</si>
  <si>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</si>
  <si>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</si>
  <si>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</si>
  <si>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</si>
  <si>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</si>
  <si>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</si>
  <si>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</si>
  <si>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</si>
  <si>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</si>
  <si>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</si>
  <si>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</si>
  <si>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</si>
  <si>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</si>
  <si>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</si>
  <si>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</si>
  <si>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</si>
  <si>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</si>
  <si>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</si>
  <si>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</si>
  <si>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</si>
  <si>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</si>
  <si>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</si>
  <si>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</si>
  <si>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</si>
  <si>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</si>
  <si>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</si>
  <si>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</si>
  <si>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</si>
  <si>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</si>
  <si>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</si>
  <si>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</si>
  <si>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</si>
  <si>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</si>
  <si>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</si>
  <si>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</si>
  <si>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</si>
  <si>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</si>
  <si>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</si>
  <si>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</si>
  <si>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</si>
  <si>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</si>
  <si>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</si>
  <si>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</si>
  <si>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</si>
  <si>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</si>
  <si>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</si>
  <si>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</si>
  <si>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</si>
  <si>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</si>
  <si>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</si>
  <si>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</si>
  <si>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</si>
  <si>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</si>
  <si>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</si>
  <si>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</si>
  <si>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</si>
  <si>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</si>
  <si>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</si>
  <si>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</si>
  <si>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</si>
  <si>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</si>
  <si>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</si>
  <si>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</si>
  <si>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</si>
  <si>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</si>
  <si>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</si>
  <si>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</si>
  <si>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</si>
  <si>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</si>
  <si>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</si>
  <si>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</si>
  <si>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</si>
  <si>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</si>
  <si>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</si>
  <si>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</si>
  <si>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</si>
  <si>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</si>
  <si>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</si>
  <si>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</si>
  <si>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</si>
  <si>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</si>
  <si>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</si>
  <si>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</si>
  <si>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</si>
  <si>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</si>
  <si>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</si>
  <si>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</si>
  <si>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</si>
  <si>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</si>
  <si>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</si>
  <si>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</si>
  <si>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</si>
  <si>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</si>
  <si>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</si>
  <si>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</si>
  <si>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</si>
  <si>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</si>
  <si>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</si>
  <si>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</si>
  <si>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</si>
  <si>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</si>
  <si>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</si>
  <si>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</si>
  <si>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</si>
  <si>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</si>
  <si>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</si>
  <si>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</si>
  <si>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</si>
  <si>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</si>
  <si>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</si>
  <si>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</si>
  <si>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</si>
  <si>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</si>
  <si>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</si>
  <si>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</si>
  <si>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</si>
  <si>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</si>
  <si>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</si>
  <si>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</si>
  <si>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</si>
  <si>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</si>
  <si>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</si>
  <si>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</si>
  <si>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</si>
  <si>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</si>
  <si>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</si>
  <si>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</si>
  <si>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71IS2024/09/22</t>
  </si>
  <si>
    <t>SOLAPUR_SOLAR</t>
  </si>
  <si>
    <t>NR/2024/23225/C</t>
  </si>
  <si>
    <t>HIRIYUR_OSTROKANNADA</t>
  </si>
  <si>
    <t>GNARE/SR/2024/09/22/6595</t>
  </si>
  <si>
    <t>BAWANA_GAS</t>
  </si>
  <si>
    <t>NR/30092023/26122029/SH-06</t>
  </si>
  <si>
    <t>NR/30092023/31122025/SH-07</t>
  </si>
  <si>
    <t>JITPL</t>
  </si>
  <si>
    <t>GNA/NR/2024/09/01/6566</t>
  </si>
  <si>
    <t>ITCWIND</t>
  </si>
  <si>
    <t>NR/2024/21658/A/38194</t>
  </si>
  <si>
    <t>SINGOLI</t>
  </si>
  <si>
    <t>GNA/NR/2024/09/22/2364</t>
  </si>
  <si>
    <t>JPL2</t>
  </si>
  <si>
    <t>GNA/NR/2024/09/01/6020</t>
  </si>
  <si>
    <t>Arunachal_Ben</t>
  </si>
  <si>
    <t>GNA/NR/2024/09/01/9821</t>
  </si>
  <si>
    <t>MAADURGA_THERMAL</t>
  </si>
  <si>
    <t>GNA/NR/2024/09/01/2171</t>
  </si>
  <si>
    <t>HP</t>
  </si>
  <si>
    <t>GNA/NR/2024/09/16/2535</t>
  </si>
  <si>
    <t>GNA/NR/2024/09/01/7119</t>
  </si>
  <si>
    <t>SKS_Raigarh</t>
  </si>
  <si>
    <t>GNA/NR/2024/09/01/8090</t>
  </si>
  <si>
    <t>BLAPOWER_MP</t>
  </si>
  <si>
    <t>GNA/NR/2024/09/01/7908</t>
  </si>
  <si>
    <t>CHANJUII</t>
  </si>
  <si>
    <t>NR/01082024/19092033/Chanju/TPDDL/01082024</t>
  </si>
  <si>
    <t>Meghalaya_Ben</t>
  </si>
  <si>
    <t>GNA/NR/2024/09/22/5523</t>
  </si>
  <si>
    <t>GBHHPL</t>
  </si>
  <si>
    <t>NR/2024/23017/A/38235</t>
  </si>
  <si>
    <t>UTTARAKHAND</t>
  </si>
  <si>
    <t>NR/2024/22848/A/38488</t>
  </si>
  <si>
    <t>NSLSUGAR</t>
  </si>
  <si>
    <t>NR/2024/22820/A/38161</t>
  </si>
  <si>
    <t>TRN_ENERGY</t>
  </si>
  <si>
    <t>NR/2024/23118/A/38456</t>
  </si>
  <si>
    <t>NR/2024/22754/A/38435</t>
  </si>
  <si>
    <t>NR/2024/23223/C</t>
  </si>
  <si>
    <t>A_A_Energy_MH_Bio</t>
  </si>
  <si>
    <t>NR/2024/23038/A/38157</t>
  </si>
  <si>
    <t>JP_BINA</t>
  </si>
  <si>
    <t>NR/2024/22874/A/38461</t>
  </si>
  <si>
    <t>SUGEN_GUVNL</t>
  </si>
  <si>
    <t>NR/2024/23256/C</t>
  </si>
  <si>
    <t>Kameng</t>
  </si>
  <si>
    <t>NR/2024/23226/C</t>
  </si>
  <si>
    <t>SORANG_HEP</t>
  </si>
  <si>
    <t>NR/2024/23228/C</t>
  </si>
  <si>
    <t>JPNIGRIE_JNSTPP</t>
  </si>
  <si>
    <t>NR/2024/22803/A/38462</t>
  </si>
  <si>
    <t>AEML</t>
  </si>
  <si>
    <t>NR/2024/22835/A/38496</t>
  </si>
  <si>
    <t>Continuum_WFDPL_MP</t>
  </si>
  <si>
    <t>NR/2024/23242/C</t>
  </si>
  <si>
    <t>NR/2024/23122/A/38457</t>
  </si>
  <si>
    <t>RKM_POWER</t>
  </si>
  <si>
    <t>NR/2024/23119/A/38458</t>
  </si>
  <si>
    <t>NR/2024/23121/A/38459</t>
  </si>
  <si>
    <t>East_Delhi_Waste_Processing_Company_Limited_(EDWPCL)</t>
  </si>
  <si>
    <t>Pride_Hotels_Limited</t>
  </si>
  <si>
    <t>PUNJAB-BAWANA_GAS</t>
  </si>
  <si>
    <t>HARYANA-BAWANA_GAS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</si>
</sst>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0</v>
          </cell>
          <cell r="C5">
            <v>0</v>
          </cell>
          <cell r="D5">
            <v>330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0</v>
          </cell>
          <cell r="D6">
            <v>330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0</v>
          </cell>
          <cell r="D7">
            <v>330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0</v>
          </cell>
          <cell r="D8">
            <v>330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0</v>
          </cell>
          <cell r="D9">
            <v>330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0</v>
          </cell>
          <cell r="D10">
            <v>330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0</v>
          </cell>
          <cell r="D11">
            <v>330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0</v>
          </cell>
          <cell r="D12">
            <v>330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0</v>
          </cell>
          <cell r="D13">
            <v>330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0</v>
          </cell>
          <cell r="D14">
            <v>330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0</v>
          </cell>
          <cell r="D15">
            <v>330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0</v>
          </cell>
          <cell r="D16">
            <v>330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0</v>
          </cell>
          <cell r="D17">
            <v>330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0</v>
          </cell>
          <cell r="D18">
            <v>330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0</v>
          </cell>
          <cell r="D19">
            <v>330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0</v>
          </cell>
          <cell r="D20">
            <v>330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0</v>
          </cell>
          <cell r="D21">
            <v>330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0</v>
          </cell>
          <cell r="D22">
            <v>330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0</v>
          </cell>
          <cell r="D23">
            <v>330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0</v>
          </cell>
          <cell r="D24">
            <v>330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0</v>
          </cell>
          <cell r="D25">
            <v>330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0</v>
          </cell>
          <cell r="D26">
            <v>330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0</v>
          </cell>
          <cell r="D27">
            <v>330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0</v>
          </cell>
          <cell r="D28">
            <v>330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0</v>
          </cell>
          <cell r="D29">
            <v>330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0</v>
          </cell>
          <cell r="D30">
            <v>330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0</v>
          </cell>
          <cell r="D31">
            <v>330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0</v>
          </cell>
          <cell r="D32">
            <v>330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0</v>
          </cell>
          <cell r="D33">
            <v>330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0</v>
          </cell>
          <cell r="D34">
            <v>330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0</v>
          </cell>
          <cell r="D35">
            <v>330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0</v>
          </cell>
          <cell r="D36">
            <v>330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0</v>
          </cell>
          <cell r="D37">
            <v>330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0</v>
          </cell>
          <cell r="D38">
            <v>330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0</v>
          </cell>
          <cell r="D39">
            <v>330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0</v>
          </cell>
          <cell r="D40">
            <v>330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0</v>
          </cell>
          <cell r="D41">
            <v>330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0</v>
          </cell>
          <cell r="D42">
            <v>330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0</v>
          </cell>
          <cell r="D43">
            <v>330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0</v>
          </cell>
          <cell r="D44">
            <v>330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0</v>
          </cell>
          <cell r="D45">
            <v>330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0</v>
          </cell>
          <cell r="D46">
            <v>330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0</v>
          </cell>
          <cell r="D47">
            <v>330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0</v>
          </cell>
          <cell r="D48">
            <v>330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0</v>
          </cell>
          <cell r="D49">
            <v>330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0</v>
          </cell>
          <cell r="D50">
            <v>330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0</v>
          </cell>
          <cell r="D51">
            <v>330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0</v>
          </cell>
          <cell r="D52">
            <v>330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0</v>
          </cell>
          <cell r="D53">
            <v>330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0</v>
          </cell>
          <cell r="D54">
            <v>330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0</v>
          </cell>
          <cell r="D55">
            <v>330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0</v>
          </cell>
          <cell r="D56">
            <v>330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0</v>
          </cell>
          <cell r="D57">
            <v>330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0</v>
          </cell>
          <cell r="D58">
            <v>330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0</v>
          </cell>
          <cell r="D59">
            <v>330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0</v>
          </cell>
          <cell r="D60">
            <v>330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0</v>
          </cell>
          <cell r="D61">
            <v>330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0</v>
          </cell>
          <cell r="D62">
            <v>330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0</v>
          </cell>
          <cell r="D63">
            <v>330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0</v>
          </cell>
          <cell r="D64">
            <v>330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0</v>
          </cell>
          <cell r="D65">
            <v>330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0</v>
          </cell>
          <cell r="D66">
            <v>330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0</v>
          </cell>
          <cell r="D67">
            <v>330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0</v>
          </cell>
          <cell r="D68">
            <v>330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0</v>
          </cell>
          <cell r="D69">
            <v>330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0</v>
          </cell>
          <cell r="D70">
            <v>330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0</v>
          </cell>
          <cell r="D71">
            <v>330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0</v>
          </cell>
          <cell r="D72">
            <v>330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0</v>
          </cell>
          <cell r="D73">
            <v>330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0</v>
          </cell>
          <cell r="D74">
            <v>330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0</v>
          </cell>
          <cell r="D75">
            <v>330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0</v>
          </cell>
          <cell r="D76">
            <v>330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0</v>
          </cell>
          <cell r="D77">
            <v>330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0</v>
          </cell>
          <cell r="D78">
            <v>330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0</v>
          </cell>
          <cell r="D79">
            <v>330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0</v>
          </cell>
          <cell r="D80">
            <v>330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0</v>
          </cell>
          <cell r="D81">
            <v>330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0</v>
          </cell>
          <cell r="D82">
            <v>330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0</v>
          </cell>
          <cell r="D83">
            <v>330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0</v>
          </cell>
          <cell r="D84">
            <v>330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0</v>
          </cell>
          <cell r="D85">
            <v>330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0</v>
          </cell>
          <cell r="D86">
            <v>330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0</v>
          </cell>
          <cell r="D87">
            <v>330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0</v>
          </cell>
          <cell r="D88">
            <v>330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0</v>
          </cell>
          <cell r="D89">
            <v>330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0</v>
          </cell>
          <cell r="D90">
            <v>330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0</v>
          </cell>
          <cell r="D91">
            <v>330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0</v>
          </cell>
          <cell r="D92">
            <v>330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0</v>
          </cell>
          <cell r="D93">
            <v>330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0</v>
          </cell>
          <cell r="D94">
            <v>330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0</v>
          </cell>
          <cell r="D95">
            <v>330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0</v>
          </cell>
          <cell r="D96">
            <v>330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0</v>
          </cell>
          <cell r="D97">
            <v>330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0</v>
          </cell>
          <cell r="D98">
            <v>330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0</v>
          </cell>
          <cell r="D99">
            <v>330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0</v>
          </cell>
          <cell r="D100">
            <v>330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26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26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26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26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27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27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27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27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27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27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27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27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27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27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27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27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27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27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27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27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27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27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27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27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27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27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27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27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27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27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27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27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25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25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60</v>
          </cell>
          <cell r="D80">
            <v>0</v>
          </cell>
          <cell r="E80">
            <v>0</v>
          </cell>
          <cell r="H80">
            <v>0</v>
          </cell>
          <cell r="I80">
            <v>25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25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25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25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25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25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25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25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25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25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25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26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26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26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26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26</v>
          </cell>
          <cell r="J95">
            <v>0</v>
          </cell>
          <cell r="K95">
            <v>0</v>
          </cell>
        </row>
        <row r="96">
          <cell r="B96">
            <v>40</v>
          </cell>
          <cell r="C96">
            <v>30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40</v>
          </cell>
          <cell r="C97">
            <v>30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40</v>
          </cell>
          <cell r="C98">
            <v>30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40</v>
          </cell>
          <cell r="C99">
            <v>30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40</v>
          </cell>
          <cell r="C100">
            <v>30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620</v>
          </cell>
          <cell r="G5">
            <v>0</v>
          </cell>
          <cell r="J5">
            <v>310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620</v>
          </cell>
          <cell r="G6">
            <v>0</v>
          </cell>
          <cell r="J6">
            <v>310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620</v>
          </cell>
          <cell r="G7">
            <v>0</v>
          </cell>
          <cell r="J7">
            <v>310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620</v>
          </cell>
          <cell r="G8">
            <v>0</v>
          </cell>
          <cell r="J8">
            <v>310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620</v>
          </cell>
          <cell r="G9">
            <v>0</v>
          </cell>
          <cell r="J9">
            <v>310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620</v>
          </cell>
          <cell r="G10">
            <v>0</v>
          </cell>
          <cell r="J10">
            <v>310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620</v>
          </cell>
          <cell r="G11">
            <v>0</v>
          </cell>
          <cell r="J11">
            <v>310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620</v>
          </cell>
          <cell r="G12">
            <v>0</v>
          </cell>
          <cell r="J12">
            <v>310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620</v>
          </cell>
          <cell r="G13">
            <v>0</v>
          </cell>
          <cell r="J13">
            <v>310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620</v>
          </cell>
          <cell r="G14">
            <v>0</v>
          </cell>
          <cell r="J14">
            <v>310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620</v>
          </cell>
          <cell r="G15">
            <v>0</v>
          </cell>
          <cell r="J15">
            <v>310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620</v>
          </cell>
          <cell r="G16">
            <v>0</v>
          </cell>
          <cell r="J16">
            <v>310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620</v>
          </cell>
          <cell r="G17">
            <v>0</v>
          </cell>
          <cell r="J17">
            <v>310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620</v>
          </cell>
          <cell r="G18">
            <v>0</v>
          </cell>
          <cell r="J18">
            <v>310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620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620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620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620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620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620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620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620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620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620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620</v>
          </cell>
          <cell r="G29">
            <v>0</v>
          </cell>
          <cell r="J29">
            <v>297.45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620</v>
          </cell>
          <cell r="G30">
            <v>0</v>
          </cell>
          <cell r="J30">
            <v>297.45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620</v>
          </cell>
          <cell r="G31">
            <v>0</v>
          </cell>
          <cell r="J31">
            <v>297.45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620</v>
          </cell>
          <cell r="G32">
            <v>0</v>
          </cell>
          <cell r="J32">
            <v>297.45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620</v>
          </cell>
          <cell r="G33">
            <v>0</v>
          </cell>
          <cell r="J33">
            <v>297.45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620</v>
          </cell>
          <cell r="G34">
            <v>0</v>
          </cell>
          <cell r="J34">
            <v>297.45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620</v>
          </cell>
          <cell r="G35">
            <v>0</v>
          </cell>
          <cell r="J35">
            <v>301.45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620</v>
          </cell>
          <cell r="G36">
            <v>0</v>
          </cell>
          <cell r="J36">
            <v>301.45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620</v>
          </cell>
          <cell r="G37">
            <v>0</v>
          </cell>
          <cell r="J37">
            <v>301.45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620</v>
          </cell>
          <cell r="G38">
            <v>0</v>
          </cell>
          <cell r="J38">
            <v>301.45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620</v>
          </cell>
          <cell r="G39">
            <v>0</v>
          </cell>
          <cell r="J39">
            <v>301.45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620</v>
          </cell>
          <cell r="G40">
            <v>0</v>
          </cell>
          <cell r="J40">
            <v>301.45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600</v>
          </cell>
          <cell r="G41">
            <v>0</v>
          </cell>
          <cell r="J41">
            <v>301.45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600</v>
          </cell>
          <cell r="G42">
            <v>0</v>
          </cell>
          <cell r="J42">
            <v>301.45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600</v>
          </cell>
          <cell r="G43">
            <v>0</v>
          </cell>
          <cell r="J43">
            <v>301.45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600</v>
          </cell>
          <cell r="G44">
            <v>0</v>
          </cell>
          <cell r="J44">
            <v>301.45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600</v>
          </cell>
          <cell r="G45">
            <v>0</v>
          </cell>
          <cell r="J45">
            <v>301.45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600</v>
          </cell>
          <cell r="G46">
            <v>0</v>
          </cell>
          <cell r="J46">
            <v>301.45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600</v>
          </cell>
          <cell r="G47">
            <v>0</v>
          </cell>
          <cell r="J47">
            <v>301.45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600</v>
          </cell>
          <cell r="G48">
            <v>0</v>
          </cell>
          <cell r="J48">
            <v>301.45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600</v>
          </cell>
          <cell r="G49">
            <v>0</v>
          </cell>
          <cell r="J49">
            <v>301.45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600</v>
          </cell>
          <cell r="G50">
            <v>0</v>
          </cell>
          <cell r="J50">
            <v>301.45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600</v>
          </cell>
          <cell r="G51">
            <v>0</v>
          </cell>
          <cell r="J51">
            <v>301.45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600</v>
          </cell>
          <cell r="G52">
            <v>0</v>
          </cell>
          <cell r="J52">
            <v>301.45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590</v>
          </cell>
          <cell r="G53">
            <v>0</v>
          </cell>
          <cell r="J53">
            <v>300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590</v>
          </cell>
          <cell r="G54">
            <v>0</v>
          </cell>
          <cell r="J54">
            <v>300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590</v>
          </cell>
          <cell r="G55">
            <v>0</v>
          </cell>
          <cell r="J55">
            <v>300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590</v>
          </cell>
          <cell r="G56">
            <v>0</v>
          </cell>
          <cell r="J56">
            <v>300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590</v>
          </cell>
          <cell r="G57">
            <v>0</v>
          </cell>
          <cell r="J57">
            <v>300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590</v>
          </cell>
          <cell r="G58">
            <v>0</v>
          </cell>
          <cell r="J58">
            <v>300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590</v>
          </cell>
          <cell r="G59">
            <v>0</v>
          </cell>
          <cell r="J59">
            <v>300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590</v>
          </cell>
          <cell r="G60">
            <v>0</v>
          </cell>
          <cell r="J60">
            <v>300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590</v>
          </cell>
          <cell r="G61">
            <v>0</v>
          </cell>
          <cell r="J61">
            <v>300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590</v>
          </cell>
          <cell r="G62">
            <v>0</v>
          </cell>
          <cell r="J62">
            <v>300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590</v>
          </cell>
          <cell r="G63">
            <v>0</v>
          </cell>
          <cell r="J63">
            <v>300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590</v>
          </cell>
          <cell r="G64">
            <v>0</v>
          </cell>
          <cell r="J64">
            <v>300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590</v>
          </cell>
          <cell r="G65">
            <v>0</v>
          </cell>
          <cell r="J65">
            <v>300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590</v>
          </cell>
          <cell r="G66">
            <v>0</v>
          </cell>
          <cell r="J66">
            <v>300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590</v>
          </cell>
          <cell r="G67">
            <v>0</v>
          </cell>
          <cell r="J67">
            <v>300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590</v>
          </cell>
          <cell r="G68">
            <v>0</v>
          </cell>
          <cell r="J68">
            <v>300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590</v>
          </cell>
          <cell r="G69">
            <v>0</v>
          </cell>
          <cell r="J69">
            <v>300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590</v>
          </cell>
          <cell r="G70">
            <v>0</v>
          </cell>
          <cell r="J70">
            <v>300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590</v>
          </cell>
          <cell r="G71">
            <v>0</v>
          </cell>
          <cell r="J71">
            <v>300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590</v>
          </cell>
          <cell r="G72">
            <v>0</v>
          </cell>
          <cell r="J72">
            <v>300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590</v>
          </cell>
          <cell r="G73">
            <v>0</v>
          </cell>
          <cell r="J73">
            <v>300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590</v>
          </cell>
          <cell r="G74">
            <v>0</v>
          </cell>
          <cell r="J74">
            <v>300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590</v>
          </cell>
          <cell r="G75">
            <v>0</v>
          </cell>
          <cell r="J75">
            <v>300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590</v>
          </cell>
          <cell r="G76">
            <v>0</v>
          </cell>
          <cell r="J76">
            <v>300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600</v>
          </cell>
          <cell r="G77">
            <v>0</v>
          </cell>
          <cell r="J77">
            <v>305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600</v>
          </cell>
          <cell r="G78">
            <v>0</v>
          </cell>
          <cell r="J78">
            <v>305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600</v>
          </cell>
          <cell r="G79">
            <v>0</v>
          </cell>
          <cell r="J79">
            <v>305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600</v>
          </cell>
          <cell r="G80">
            <v>0</v>
          </cell>
          <cell r="J80">
            <v>305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600</v>
          </cell>
          <cell r="G81">
            <v>0</v>
          </cell>
          <cell r="J81">
            <v>305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600</v>
          </cell>
          <cell r="G82">
            <v>0</v>
          </cell>
          <cell r="J82">
            <v>305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600</v>
          </cell>
          <cell r="G83">
            <v>0</v>
          </cell>
          <cell r="J83">
            <v>305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600</v>
          </cell>
          <cell r="G84">
            <v>0</v>
          </cell>
          <cell r="J84">
            <v>305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600</v>
          </cell>
          <cell r="G85">
            <v>0</v>
          </cell>
          <cell r="J85">
            <v>305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600</v>
          </cell>
          <cell r="G86">
            <v>0</v>
          </cell>
          <cell r="J86">
            <v>305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600</v>
          </cell>
          <cell r="G87">
            <v>0</v>
          </cell>
          <cell r="J87">
            <v>305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600</v>
          </cell>
          <cell r="G88">
            <v>0</v>
          </cell>
          <cell r="J88">
            <v>305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600</v>
          </cell>
          <cell r="G89">
            <v>0</v>
          </cell>
          <cell r="J89">
            <v>305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600</v>
          </cell>
          <cell r="G90">
            <v>0</v>
          </cell>
          <cell r="J90">
            <v>305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600</v>
          </cell>
          <cell r="G91">
            <v>0</v>
          </cell>
          <cell r="J91">
            <v>305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600</v>
          </cell>
          <cell r="G92">
            <v>0</v>
          </cell>
          <cell r="J92">
            <v>305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600</v>
          </cell>
          <cell r="G93">
            <v>0</v>
          </cell>
          <cell r="J93">
            <v>305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600</v>
          </cell>
          <cell r="G94">
            <v>0</v>
          </cell>
          <cell r="J94">
            <v>305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600</v>
          </cell>
          <cell r="G95">
            <v>0</v>
          </cell>
          <cell r="J95">
            <v>305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600</v>
          </cell>
          <cell r="G96">
            <v>0</v>
          </cell>
          <cell r="J96">
            <v>305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600</v>
          </cell>
          <cell r="G97">
            <v>0</v>
          </cell>
          <cell r="J97">
            <v>305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600</v>
          </cell>
          <cell r="G98">
            <v>0</v>
          </cell>
          <cell r="J98">
            <v>305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600</v>
          </cell>
          <cell r="G99">
            <v>0</v>
          </cell>
          <cell r="J99">
            <v>305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600</v>
          </cell>
          <cell r="G100">
            <v>0</v>
          </cell>
          <cell r="J100">
            <v>305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45557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8.3999999999999995E-3</v>
      </c>
      <c r="C3" s="47" t="s">
        <v>518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142</v>
      </c>
    </row>
    <row r="9" spans="1:3">
      <c r="A9" s="47" t="s">
        <v>445</v>
      </c>
      <c r="B9" s="206">
        <v>45558.002083333333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45557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26.48</v>
      </c>
      <c r="C3" s="203">
        <v>26.48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11.047456</v>
      </c>
      <c r="J3" s="22">
        <f>C3*E3/100</f>
        <v>6.1777839999999991</v>
      </c>
      <c r="K3" s="22">
        <f>C3*F3/100</f>
        <v>7.9678319999999996</v>
      </c>
      <c r="L3" s="22">
        <f>C3*G3/100</f>
        <v>1.2869280000000001</v>
      </c>
      <c r="M3" s="155">
        <f>SUM(I3:L3)</f>
        <v>26.48</v>
      </c>
      <c r="N3" s="23"/>
      <c r="P3" s="38">
        <f t="shared" ref="P3:P34" si="1">I3</f>
        <v>11.047456</v>
      </c>
      <c r="Q3" s="38">
        <f t="shared" ref="Q3:Q34" si="2">J3</f>
        <v>6.1777839999999991</v>
      </c>
      <c r="R3" s="38">
        <f t="shared" ref="R3:R34" si="3">K3</f>
        <v>7.9678319999999996</v>
      </c>
      <c r="S3" s="38">
        <f t="shared" ref="S3:S34" si="4">L3</f>
        <v>1.2869280000000001</v>
      </c>
      <c r="T3" s="38">
        <f>SUM(P3:S3)</f>
        <v>26.48</v>
      </c>
    </row>
    <row r="4" spans="1:20">
      <c r="A4" s="8" t="s">
        <v>46</v>
      </c>
      <c r="B4" s="203">
        <v>26.48</v>
      </c>
      <c r="C4" s="203">
        <v>26.48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11.047456</v>
      </c>
      <c r="J4" s="22">
        <f t="shared" ref="J4:J67" si="6">C4*E4/100</f>
        <v>6.1777839999999991</v>
      </c>
      <c r="K4" s="22">
        <f t="shared" ref="K4:K67" si="7">C4*F4/100</f>
        <v>7.9678319999999996</v>
      </c>
      <c r="L4" s="22">
        <f t="shared" ref="L4:L67" si="8">C4*G4/100</f>
        <v>1.2869280000000001</v>
      </c>
      <c r="M4" s="156">
        <f t="shared" ref="M4:M67" si="9">SUM(I4:L4)</f>
        <v>26.48</v>
      </c>
      <c r="N4" s="23"/>
      <c r="P4" s="38">
        <f t="shared" si="1"/>
        <v>11.047456</v>
      </c>
      <c r="Q4" s="38">
        <f t="shared" si="2"/>
        <v>6.1777839999999991</v>
      </c>
      <c r="R4" s="38">
        <f t="shared" si="3"/>
        <v>7.9678319999999996</v>
      </c>
      <c r="S4" s="38">
        <f t="shared" si="4"/>
        <v>1.2869280000000001</v>
      </c>
      <c r="T4" s="38">
        <f t="shared" ref="T4:T67" si="10">SUM(P4:S4)</f>
        <v>26.48</v>
      </c>
    </row>
    <row r="5" spans="1:20">
      <c r="A5" s="8" t="s">
        <v>47</v>
      </c>
      <c r="B5" s="203">
        <v>26.48</v>
      </c>
      <c r="C5" s="203">
        <v>26.48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11.047456</v>
      </c>
      <c r="J5" s="22">
        <f t="shared" si="6"/>
        <v>6.1777839999999991</v>
      </c>
      <c r="K5" s="22">
        <f t="shared" si="7"/>
        <v>7.9678319999999996</v>
      </c>
      <c r="L5" s="22">
        <f t="shared" si="8"/>
        <v>1.2869280000000001</v>
      </c>
      <c r="M5" s="156">
        <f t="shared" si="9"/>
        <v>26.48</v>
      </c>
      <c r="N5" s="23"/>
      <c r="P5" s="38">
        <f t="shared" si="1"/>
        <v>11.047456</v>
      </c>
      <c r="Q5" s="38">
        <f t="shared" si="2"/>
        <v>6.1777839999999991</v>
      </c>
      <c r="R5" s="38">
        <f t="shared" si="3"/>
        <v>7.9678319999999996</v>
      </c>
      <c r="S5" s="38">
        <f t="shared" si="4"/>
        <v>1.2869280000000001</v>
      </c>
      <c r="T5" s="38">
        <f t="shared" si="10"/>
        <v>26.48</v>
      </c>
    </row>
    <row r="6" spans="1:20">
      <c r="A6" s="8" t="s">
        <v>48</v>
      </c>
      <c r="B6" s="203">
        <v>26.48</v>
      </c>
      <c r="C6" s="203">
        <v>26.48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11.047456</v>
      </c>
      <c r="J6" s="22">
        <f t="shared" si="6"/>
        <v>6.1777839999999991</v>
      </c>
      <c r="K6" s="22">
        <f t="shared" si="7"/>
        <v>7.9678319999999996</v>
      </c>
      <c r="L6" s="22">
        <f t="shared" si="8"/>
        <v>1.2869280000000001</v>
      </c>
      <c r="M6" s="156">
        <f t="shared" si="9"/>
        <v>26.48</v>
      </c>
      <c r="N6" s="23"/>
      <c r="P6" s="38">
        <f t="shared" si="1"/>
        <v>11.047456</v>
      </c>
      <c r="Q6" s="38">
        <f t="shared" si="2"/>
        <v>6.1777839999999991</v>
      </c>
      <c r="R6" s="38">
        <f t="shared" si="3"/>
        <v>7.9678319999999996</v>
      </c>
      <c r="S6" s="38">
        <f t="shared" si="4"/>
        <v>1.2869280000000001</v>
      </c>
      <c r="T6" s="38">
        <f t="shared" si="10"/>
        <v>26.48</v>
      </c>
    </row>
    <row r="7" spans="1:20">
      <c r="A7" s="8" t="s">
        <v>49</v>
      </c>
      <c r="B7" s="203">
        <v>26.48</v>
      </c>
      <c r="C7" s="203">
        <v>26.48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11.047456</v>
      </c>
      <c r="J7" s="22">
        <f t="shared" si="6"/>
        <v>6.1777839999999991</v>
      </c>
      <c r="K7" s="22">
        <f t="shared" si="7"/>
        <v>7.9678319999999996</v>
      </c>
      <c r="L7" s="22">
        <f t="shared" si="8"/>
        <v>1.2869280000000001</v>
      </c>
      <c r="M7" s="156">
        <f t="shared" si="9"/>
        <v>26.48</v>
      </c>
      <c r="N7" s="23"/>
      <c r="P7" s="38">
        <f t="shared" si="1"/>
        <v>11.047456</v>
      </c>
      <c r="Q7" s="38">
        <f t="shared" si="2"/>
        <v>6.1777839999999991</v>
      </c>
      <c r="R7" s="38">
        <f t="shared" si="3"/>
        <v>7.9678319999999996</v>
      </c>
      <c r="S7" s="38">
        <f t="shared" si="4"/>
        <v>1.2869280000000001</v>
      </c>
      <c r="T7" s="38">
        <f t="shared" si="10"/>
        <v>26.48</v>
      </c>
    </row>
    <row r="8" spans="1:20">
      <c r="A8" s="8" t="s">
        <v>50</v>
      </c>
      <c r="B8" s="203">
        <v>26.48</v>
      </c>
      <c r="C8" s="203">
        <v>26.48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11.047456</v>
      </c>
      <c r="J8" s="22">
        <f t="shared" si="6"/>
        <v>6.1777839999999991</v>
      </c>
      <c r="K8" s="22">
        <f t="shared" si="7"/>
        <v>7.9678319999999996</v>
      </c>
      <c r="L8" s="22">
        <f t="shared" si="8"/>
        <v>1.2869280000000001</v>
      </c>
      <c r="M8" s="156">
        <f t="shared" si="9"/>
        <v>26.48</v>
      </c>
      <c r="N8" s="23"/>
      <c r="P8" s="38">
        <f t="shared" si="1"/>
        <v>11.047456</v>
      </c>
      <c r="Q8" s="38">
        <f t="shared" si="2"/>
        <v>6.1777839999999991</v>
      </c>
      <c r="R8" s="38">
        <f t="shared" si="3"/>
        <v>7.9678319999999996</v>
      </c>
      <c r="S8" s="38">
        <f t="shared" si="4"/>
        <v>1.2869280000000001</v>
      </c>
      <c r="T8" s="38">
        <f t="shared" si="10"/>
        <v>26.48</v>
      </c>
    </row>
    <row r="9" spans="1:20">
      <c r="A9" s="8" t="s">
        <v>51</v>
      </c>
      <c r="B9" s="203">
        <v>26.48</v>
      </c>
      <c r="C9" s="203">
        <v>26.48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11.047456</v>
      </c>
      <c r="J9" s="22">
        <f t="shared" si="6"/>
        <v>6.1777839999999991</v>
      </c>
      <c r="K9" s="22">
        <f t="shared" si="7"/>
        <v>7.9678319999999996</v>
      </c>
      <c r="L9" s="22">
        <f t="shared" si="8"/>
        <v>1.2869280000000001</v>
      </c>
      <c r="M9" s="156">
        <f t="shared" si="9"/>
        <v>26.48</v>
      </c>
      <c r="N9" s="23"/>
      <c r="P9" s="38">
        <f t="shared" si="1"/>
        <v>11.047456</v>
      </c>
      <c r="Q9" s="38">
        <f t="shared" si="2"/>
        <v>6.1777839999999991</v>
      </c>
      <c r="R9" s="38">
        <f t="shared" si="3"/>
        <v>7.9678319999999996</v>
      </c>
      <c r="S9" s="38">
        <f t="shared" si="4"/>
        <v>1.2869280000000001</v>
      </c>
      <c r="T9" s="38">
        <f t="shared" si="10"/>
        <v>26.48</v>
      </c>
    </row>
    <row r="10" spans="1:20">
      <c r="A10" s="8" t="s">
        <v>52</v>
      </c>
      <c r="B10" s="203">
        <v>26.48</v>
      </c>
      <c r="C10" s="203">
        <v>26.48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11.047456</v>
      </c>
      <c r="J10" s="22">
        <f t="shared" si="6"/>
        <v>6.1777839999999991</v>
      </c>
      <c r="K10" s="22">
        <f t="shared" si="7"/>
        <v>7.9678319999999996</v>
      </c>
      <c r="L10" s="22">
        <f t="shared" si="8"/>
        <v>1.2869280000000001</v>
      </c>
      <c r="M10" s="156">
        <f t="shared" si="9"/>
        <v>26.48</v>
      </c>
      <c r="N10" s="23"/>
      <c r="P10" s="38">
        <f t="shared" si="1"/>
        <v>11.047456</v>
      </c>
      <c r="Q10" s="38">
        <f t="shared" si="2"/>
        <v>6.1777839999999991</v>
      </c>
      <c r="R10" s="38">
        <f t="shared" si="3"/>
        <v>7.9678319999999996</v>
      </c>
      <c r="S10" s="38">
        <f t="shared" si="4"/>
        <v>1.2869280000000001</v>
      </c>
      <c r="T10" s="38">
        <f t="shared" si="10"/>
        <v>26.48</v>
      </c>
    </row>
    <row r="11" spans="1:20">
      <c r="A11" s="8" t="s">
        <v>53</v>
      </c>
      <c r="B11" s="203">
        <v>26.48</v>
      </c>
      <c r="C11" s="203">
        <v>26.48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11.047456</v>
      </c>
      <c r="J11" s="22">
        <f t="shared" si="6"/>
        <v>6.1777839999999991</v>
      </c>
      <c r="K11" s="22">
        <f t="shared" si="7"/>
        <v>7.9678319999999996</v>
      </c>
      <c r="L11" s="22">
        <f t="shared" si="8"/>
        <v>1.2869280000000001</v>
      </c>
      <c r="M11" s="156">
        <f t="shared" si="9"/>
        <v>26.48</v>
      </c>
      <c r="N11" s="23"/>
      <c r="P11" s="38">
        <f t="shared" si="1"/>
        <v>11.047456</v>
      </c>
      <c r="Q11" s="38">
        <f t="shared" si="2"/>
        <v>6.1777839999999991</v>
      </c>
      <c r="R11" s="38">
        <f t="shared" si="3"/>
        <v>7.9678319999999996</v>
      </c>
      <c r="S11" s="38">
        <f t="shared" si="4"/>
        <v>1.2869280000000001</v>
      </c>
      <c r="T11" s="38">
        <f t="shared" si="10"/>
        <v>26.48</v>
      </c>
    </row>
    <row r="12" spans="1:20">
      <c r="A12" s="8" t="s">
        <v>54</v>
      </c>
      <c r="B12" s="203">
        <v>26.48</v>
      </c>
      <c r="C12" s="203">
        <v>26.48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11.047456</v>
      </c>
      <c r="J12" s="22">
        <f t="shared" si="6"/>
        <v>6.1777839999999991</v>
      </c>
      <c r="K12" s="22">
        <f t="shared" si="7"/>
        <v>7.9678319999999996</v>
      </c>
      <c r="L12" s="22">
        <f t="shared" si="8"/>
        <v>1.2869280000000001</v>
      </c>
      <c r="M12" s="156">
        <f t="shared" si="9"/>
        <v>26.48</v>
      </c>
      <c r="N12" s="23"/>
      <c r="P12" s="38">
        <f t="shared" si="1"/>
        <v>11.047456</v>
      </c>
      <c r="Q12" s="38">
        <f t="shared" si="2"/>
        <v>6.1777839999999991</v>
      </c>
      <c r="R12" s="38">
        <f t="shared" si="3"/>
        <v>7.9678319999999996</v>
      </c>
      <c r="S12" s="38">
        <f t="shared" si="4"/>
        <v>1.2869280000000001</v>
      </c>
      <c r="T12" s="38">
        <f t="shared" si="10"/>
        <v>26.48</v>
      </c>
    </row>
    <row r="13" spans="1:20">
      <c r="A13" s="8" t="s">
        <v>55</v>
      </c>
      <c r="B13" s="203">
        <v>26.48</v>
      </c>
      <c r="C13" s="203">
        <v>26.48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11.047456</v>
      </c>
      <c r="J13" s="22">
        <f t="shared" si="6"/>
        <v>6.1777839999999991</v>
      </c>
      <c r="K13" s="22">
        <f t="shared" si="7"/>
        <v>7.9678319999999996</v>
      </c>
      <c r="L13" s="22">
        <f t="shared" si="8"/>
        <v>1.2869280000000001</v>
      </c>
      <c r="M13" s="156">
        <f t="shared" si="9"/>
        <v>26.48</v>
      </c>
      <c r="N13" s="23"/>
      <c r="P13" s="38">
        <f t="shared" si="1"/>
        <v>11.047456</v>
      </c>
      <c r="Q13" s="38">
        <f t="shared" si="2"/>
        <v>6.1777839999999991</v>
      </c>
      <c r="R13" s="38">
        <f t="shared" si="3"/>
        <v>7.9678319999999996</v>
      </c>
      <c r="S13" s="38">
        <f t="shared" si="4"/>
        <v>1.2869280000000001</v>
      </c>
      <c r="T13" s="38">
        <f t="shared" si="10"/>
        <v>26.48</v>
      </c>
    </row>
    <row r="14" spans="1:20">
      <c r="A14" s="8" t="s">
        <v>56</v>
      </c>
      <c r="B14" s="203">
        <v>26.48</v>
      </c>
      <c r="C14" s="203">
        <v>26.48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11.047456</v>
      </c>
      <c r="J14" s="22">
        <f t="shared" si="6"/>
        <v>6.1777839999999991</v>
      </c>
      <c r="K14" s="22">
        <f t="shared" si="7"/>
        <v>7.9678319999999996</v>
      </c>
      <c r="L14" s="22">
        <f t="shared" si="8"/>
        <v>1.2869280000000001</v>
      </c>
      <c r="M14" s="156">
        <f t="shared" si="9"/>
        <v>26.48</v>
      </c>
      <c r="N14" s="23"/>
      <c r="P14" s="38">
        <f t="shared" si="1"/>
        <v>11.047456</v>
      </c>
      <c r="Q14" s="38">
        <f t="shared" si="2"/>
        <v>6.1777839999999991</v>
      </c>
      <c r="R14" s="38">
        <f t="shared" si="3"/>
        <v>7.9678319999999996</v>
      </c>
      <c r="S14" s="38">
        <f t="shared" si="4"/>
        <v>1.2869280000000001</v>
      </c>
      <c r="T14" s="38">
        <f t="shared" si="10"/>
        <v>26.48</v>
      </c>
    </row>
    <row r="15" spans="1:20">
      <c r="A15" s="8" t="s">
        <v>57</v>
      </c>
      <c r="B15" s="203">
        <v>26.48</v>
      </c>
      <c r="C15" s="203">
        <v>26.48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11.047456</v>
      </c>
      <c r="J15" s="22">
        <f t="shared" si="6"/>
        <v>6.1777839999999991</v>
      </c>
      <c r="K15" s="22">
        <f t="shared" si="7"/>
        <v>7.9678319999999996</v>
      </c>
      <c r="L15" s="22">
        <f t="shared" si="8"/>
        <v>1.2869280000000001</v>
      </c>
      <c r="M15" s="156">
        <f t="shared" si="9"/>
        <v>26.48</v>
      </c>
      <c r="N15" s="23"/>
      <c r="P15" s="38">
        <f t="shared" si="1"/>
        <v>11.047456</v>
      </c>
      <c r="Q15" s="38">
        <f t="shared" si="2"/>
        <v>6.1777839999999991</v>
      </c>
      <c r="R15" s="38">
        <f t="shared" si="3"/>
        <v>7.9678319999999996</v>
      </c>
      <c r="S15" s="38">
        <f t="shared" si="4"/>
        <v>1.2869280000000001</v>
      </c>
      <c r="T15" s="38">
        <f t="shared" si="10"/>
        <v>26.48</v>
      </c>
    </row>
    <row r="16" spans="1:20">
      <c r="A16" s="8" t="s">
        <v>58</v>
      </c>
      <c r="B16" s="203">
        <v>26.48</v>
      </c>
      <c r="C16" s="203">
        <v>26.48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11.047456</v>
      </c>
      <c r="J16" s="22">
        <f t="shared" si="6"/>
        <v>6.1777839999999991</v>
      </c>
      <c r="K16" s="22">
        <f t="shared" si="7"/>
        <v>7.9678319999999996</v>
      </c>
      <c r="L16" s="22">
        <f t="shared" si="8"/>
        <v>1.2869280000000001</v>
      </c>
      <c r="M16" s="156">
        <f t="shared" si="9"/>
        <v>26.48</v>
      </c>
      <c r="N16" s="23"/>
      <c r="P16" s="38">
        <f t="shared" si="1"/>
        <v>11.047456</v>
      </c>
      <c r="Q16" s="38">
        <f t="shared" si="2"/>
        <v>6.1777839999999991</v>
      </c>
      <c r="R16" s="38">
        <f t="shared" si="3"/>
        <v>7.9678319999999996</v>
      </c>
      <c r="S16" s="38">
        <f t="shared" si="4"/>
        <v>1.2869280000000001</v>
      </c>
      <c r="T16" s="38">
        <f t="shared" si="10"/>
        <v>26.48</v>
      </c>
    </row>
    <row r="17" spans="1:20">
      <c r="A17" s="8" t="s">
        <v>59</v>
      </c>
      <c r="B17" s="203">
        <v>26.48</v>
      </c>
      <c r="C17" s="203">
        <v>26.48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11.047456</v>
      </c>
      <c r="J17" s="22">
        <f t="shared" si="6"/>
        <v>6.1777839999999991</v>
      </c>
      <c r="K17" s="22">
        <f t="shared" si="7"/>
        <v>7.9678319999999996</v>
      </c>
      <c r="L17" s="22">
        <f t="shared" si="8"/>
        <v>1.2869280000000001</v>
      </c>
      <c r="M17" s="156">
        <f t="shared" si="9"/>
        <v>26.48</v>
      </c>
      <c r="N17" s="23"/>
      <c r="P17" s="38">
        <f t="shared" si="1"/>
        <v>11.047456</v>
      </c>
      <c r="Q17" s="38">
        <f t="shared" si="2"/>
        <v>6.1777839999999991</v>
      </c>
      <c r="R17" s="38">
        <f t="shared" si="3"/>
        <v>7.9678319999999996</v>
      </c>
      <c r="S17" s="38">
        <f t="shared" si="4"/>
        <v>1.2869280000000001</v>
      </c>
      <c r="T17" s="38">
        <f t="shared" si="10"/>
        <v>26.48</v>
      </c>
    </row>
    <row r="18" spans="1:20">
      <c r="A18" s="8" t="s">
        <v>60</v>
      </c>
      <c r="B18" s="203">
        <v>26.48</v>
      </c>
      <c r="C18" s="203">
        <v>26.48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11.047456</v>
      </c>
      <c r="J18" s="22">
        <f t="shared" si="6"/>
        <v>6.1777839999999991</v>
      </c>
      <c r="K18" s="22">
        <f t="shared" si="7"/>
        <v>7.9678319999999996</v>
      </c>
      <c r="L18" s="22">
        <f t="shared" si="8"/>
        <v>1.2869280000000001</v>
      </c>
      <c r="M18" s="156">
        <f t="shared" si="9"/>
        <v>26.48</v>
      </c>
      <c r="N18" s="23"/>
      <c r="P18" s="38">
        <f t="shared" si="1"/>
        <v>11.047456</v>
      </c>
      <c r="Q18" s="38">
        <f t="shared" si="2"/>
        <v>6.1777839999999991</v>
      </c>
      <c r="R18" s="38">
        <f t="shared" si="3"/>
        <v>7.9678319999999996</v>
      </c>
      <c r="S18" s="38">
        <f t="shared" si="4"/>
        <v>1.2869280000000001</v>
      </c>
      <c r="T18" s="38">
        <f t="shared" si="10"/>
        <v>26.48</v>
      </c>
    </row>
    <row r="19" spans="1:20">
      <c r="A19" s="8" t="s">
        <v>61</v>
      </c>
      <c r="B19" s="203">
        <v>26.48</v>
      </c>
      <c r="C19" s="203">
        <v>26.48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11.047456</v>
      </c>
      <c r="J19" s="22">
        <f t="shared" si="6"/>
        <v>6.1777839999999991</v>
      </c>
      <c r="K19" s="22">
        <f t="shared" si="7"/>
        <v>7.9678319999999996</v>
      </c>
      <c r="L19" s="22">
        <f t="shared" si="8"/>
        <v>1.2869280000000001</v>
      </c>
      <c r="M19" s="156">
        <f t="shared" si="9"/>
        <v>26.48</v>
      </c>
      <c r="N19" s="23"/>
      <c r="P19" s="38">
        <f t="shared" si="1"/>
        <v>11.047456</v>
      </c>
      <c r="Q19" s="38">
        <f t="shared" si="2"/>
        <v>6.1777839999999991</v>
      </c>
      <c r="R19" s="38">
        <f t="shared" si="3"/>
        <v>7.9678319999999996</v>
      </c>
      <c r="S19" s="38">
        <f t="shared" si="4"/>
        <v>1.2869280000000001</v>
      </c>
      <c r="T19" s="38">
        <f t="shared" si="10"/>
        <v>26.48</v>
      </c>
    </row>
    <row r="20" spans="1:20">
      <c r="A20" s="8" t="s">
        <v>62</v>
      </c>
      <c r="B20" s="203">
        <v>26.48</v>
      </c>
      <c r="C20" s="203">
        <v>26.48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11.047456</v>
      </c>
      <c r="J20" s="22">
        <f t="shared" si="6"/>
        <v>6.1777839999999991</v>
      </c>
      <c r="K20" s="22">
        <f t="shared" si="7"/>
        <v>7.9678319999999996</v>
      </c>
      <c r="L20" s="22">
        <f t="shared" si="8"/>
        <v>1.2869280000000001</v>
      </c>
      <c r="M20" s="156">
        <f t="shared" si="9"/>
        <v>26.48</v>
      </c>
      <c r="N20" s="23"/>
      <c r="P20" s="38">
        <f t="shared" si="1"/>
        <v>11.047456</v>
      </c>
      <c r="Q20" s="38">
        <f t="shared" si="2"/>
        <v>6.1777839999999991</v>
      </c>
      <c r="R20" s="38">
        <f t="shared" si="3"/>
        <v>7.9678319999999996</v>
      </c>
      <c r="S20" s="38">
        <f t="shared" si="4"/>
        <v>1.2869280000000001</v>
      </c>
      <c r="T20" s="38">
        <f t="shared" si="10"/>
        <v>26.48</v>
      </c>
    </row>
    <row r="21" spans="1:20">
      <c r="A21" s="8" t="s">
        <v>63</v>
      </c>
      <c r="B21" s="203">
        <v>26.48</v>
      </c>
      <c r="C21" s="203">
        <v>26.48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11.047456</v>
      </c>
      <c r="J21" s="22">
        <f t="shared" si="6"/>
        <v>6.1777839999999991</v>
      </c>
      <c r="K21" s="22">
        <f t="shared" si="7"/>
        <v>7.9678319999999996</v>
      </c>
      <c r="L21" s="22">
        <f t="shared" si="8"/>
        <v>1.2869280000000001</v>
      </c>
      <c r="M21" s="156">
        <f t="shared" si="9"/>
        <v>26.48</v>
      </c>
      <c r="N21" s="23"/>
      <c r="P21" s="38">
        <f t="shared" si="1"/>
        <v>11.047456</v>
      </c>
      <c r="Q21" s="38">
        <f t="shared" si="2"/>
        <v>6.1777839999999991</v>
      </c>
      <c r="R21" s="38">
        <f t="shared" si="3"/>
        <v>7.9678319999999996</v>
      </c>
      <c r="S21" s="38">
        <f t="shared" si="4"/>
        <v>1.2869280000000001</v>
      </c>
      <c r="T21" s="38">
        <f t="shared" si="10"/>
        <v>26.48</v>
      </c>
    </row>
    <row r="22" spans="1:20">
      <c r="A22" s="8" t="s">
        <v>64</v>
      </c>
      <c r="B22" s="203">
        <v>26.48</v>
      </c>
      <c r="C22" s="203">
        <v>26.48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11.047456</v>
      </c>
      <c r="J22" s="22">
        <f t="shared" si="6"/>
        <v>6.1777839999999991</v>
      </c>
      <c r="K22" s="22">
        <f t="shared" si="7"/>
        <v>7.9678319999999996</v>
      </c>
      <c r="L22" s="22">
        <f t="shared" si="8"/>
        <v>1.2869280000000001</v>
      </c>
      <c r="M22" s="156">
        <f t="shared" si="9"/>
        <v>26.48</v>
      </c>
      <c r="N22" s="23"/>
      <c r="P22" s="38">
        <f t="shared" si="1"/>
        <v>11.047456</v>
      </c>
      <c r="Q22" s="38">
        <f t="shared" si="2"/>
        <v>6.1777839999999991</v>
      </c>
      <c r="R22" s="38">
        <f t="shared" si="3"/>
        <v>7.9678319999999996</v>
      </c>
      <c r="S22" s="38">
        <f t="shared" si="4"/>
        <v>1.2869280000000001</v>
      </c>
      <c r="T22" s="38">
        <f t="shared" si="10"/>
        <v>26.48</v>
      </c>
    </row>
    <row r="23" spans="1:20">
      <c r="A23" s="8" t="s">
        <v>65</v>
      </c>
      <c r="B23" s="203">
        <v>26.48</v>
      </c>
      <c r="C23" s="203">
        <v>26.48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11.047456</v>
      </c>
      <c r="J23" s="22">
        <f t="shared" si="6"/>
        <v>6.1777839999999991</v>
      </c>
      <c r="K23" s="22">
        <f t="shared" si="7"/>
        <v>7.9678319999999996</v>
      </c>
      <c r="L23" s="22">
        <f t="shared" si="8"/>
        <v>1.2869280000000001</v>
      </c>
      <c r="M23" s="156">
        <f t="shared" si="9"/>
        <v>26.48</v>
      </c>
      <c r="N23" s="23"/>
      <c r="P23" s="38">
        <f t="shared" si="1"/>
        <v>11.047456</v>
      </c>
      <c r="Q23" s="38">
        <f t="shared" si="2"/>
        <v>6.1777839999999991</v>
      </c>
      <c r="R23" s="38">
        <f t="shared" si="3"/>
        <v>7.9678319999999996</v>
      </c>
      <c r="S23" s="38">
        <f t="shared" si="4"/>
        <v>1.2869280000000001</v>
      </c>
      <c r="T23" s="38">
        <f t="shared" si="10"/>
        <v>26.48</v>
      </c>
    </row>
    <row r="24" spans="1:20">
      <c r="A24" s="8" t="s">
        <v>66</v>
      </c>
      <c r="B24" s="203">
        <v>26.48</v>
      </c>
      <c r="C24" s="203">
        <v>26.48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11.047456</v>
      </c>
      <c r="J24" s="22">
        <f t="shared" si="6"/>
        <v>6.1777839999999991</v>
      </c>
      <c r="K24" s="22">
        <f t="shared" si="7"/>
        <v>7.9678319999999996</v>
      </c>
      <c r="L24" s="22">
        <f t="shared" si="8"/>
        <v>1.2869280000000001</v>
      </c>
      <c r="M24" s="156">
        <f t="shared" si="9"/>
        <v>26.48</v>
      </c>
      <c r="N24" s="23"/>
      <c r="P24" s="38">
        <f t="shared" si="1"/>
        <v>11.047456</v>
      </c>
      <c r="Q24" s="38">
        <f t="shared" si="2"/>
        <v>6.1777839999999991</v>
      </c>
      <c r="R24" s="38">
        <f t="shared" si="3"/>
        <v>7.9678319999999996</v>
      </c>
      <c r="S24" s="38">
        <f t="shared" si="4"/>
        <v>1.2869280000000001</v>
      </c>
      <c r="T24" s="38">
        <f t="shared" si="10"/>
        <v>26.48</v>
      </c>
    </row>
    <row r="25" spans="1:20">
      <c r="A25" s="8" t="s">
        <v>67</v>
      </c>
      <c r="B25" s="203">
        <v>26.48</v>
      </c>
      <c r="C25" s="203">
        <v>26.48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11.047456</v>
      </c>
      <c r="J25" s="22">
        <f t="shared" si="6"/>
        <v>6.1777839999999991</v>
      </c>
      <c r="K25" s="22">
        <f t="shared" si="7"/>
        <v>7.9678319999999996</v>
      </c>
      <c r="L25" s="22">
        <f t="shared" si="8"/>
        <v>1.2869280000000001</v>
      </c>
      <c r="M25" s="156">
        <f t="shared" si="9"/>
        <v>26.48</v>
      </c>
      <c r="N25" s="23"/>
      <c r="P25" s="38">
        <f t="shared" si="1"/>
        <v>11.047456</v>
      </c>
      <c r="Q25" s="38">
        <f t="shared" si="2"/>
        <v>6.1777839999999991</v>
      </c>
      <c r="R25" s="38">
        <f t="shared" si="3"/>
        <v>7.9678319999999996</v>
      </c>
      <c r="S25" s="38">
        <f t="shared" si="4"/>
        <v>1.2869280000000001</v>
      </c>
      <c r="T25" s="38">
        <f t="shared" si="10"/>
        <v>26.48</v>
      </c>
    </row>
    <row r="26" spans="1:20">
      <c r="A26" s="8" t="s">
        <v>68</v>
      </c>
      <c r="B26" s="203">
        <v>26.48</v>
      </c>
      <c r="C26" s="203">
        <v>26.48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11.047456</v>
      </c>
      <c r="J26" s="22">
        <f t="shared" si="6"/>
        <v>6.1777839999999991</v>
      </c>
      <c r="K26" s="22">
        <f t="shared" si="7"/>
        <v>7.9678319999999996</v>
      </c>
      <c r="L26" s="22">
        <f t="shared" si="8"/>
        <v>1.2869280000000001</v>
      </c>
      <c r="M26" s="156">
        <f t="shared" si="9"/>
        <v>26.48</v>
      </c>
      <c r="N26" s="23"/>
      <c r="P26" s="38">
        <f t="shared" si="1"/>
        <v>11.047456</v>
      </c>
      <c r="Q26" s="38">
        <f t="shared" si="2"/>
        <v>6.1777839999999991</v>
      </c>
      <c r="R26" s="38">
        <f t="shared" si="3"/>
        <v>7.9678319999999996</v>
      </c>
      <c r="S26" s="38">
        <f t="shared" si="4"/>
        <v>1.2869280000000001</v>
      </c>
      <c r="T26" s="38">
        <f t="shared" si="10"/>
        <v>26.48</v>
      </c>
    </row>
    <row r="27" spans="1:20">
      <c r="A27" s="8" t="s">
        <v>69</v>
      </c>
      <c r="B27" s="203">
        <v>26.48</v>
      </c>
      <c r="C27" s="203">
        <v>26.48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11.047456</v>
      </c>
      <c r="J27" s="22">
        <f t="shared" si="6"/>
        <v>6.1777839999999991</v>
      </c>
      <c r="K27" s="22">
        <f t="shared" si="7"/>
        <v>7.9678319999999996</v>
      </c>
      <c r="L27" s="22">
        <f t="shared" si="8"/>
        <v>1.2869280000000001</v>
      </c>
      <c r="M27" s="156">
        <f t="shared" si="9"/>
        <v>26.48</v>
      </c>
      <c r="N27" s="23"/>
      <c r="P27" s="38">
        <f t="shared" si="1"/>
        <v>11.047456</v>
      </c>
      <c r="Q27" s="38">
        <f t="shared" si="2"/>
        <v>6.1777839999999991</v>
      </c>
      <c r="R27" s="38">
        <f t="shared" si="3"/>
        <v>7.9678319999999996</v>
      </c>
      <c r="S27" s="38">
        <f t="shared" si="4"/>
        <v>1.2869280000000001</v>
      </c>
      <c r="T27" s="38">
        <f t="shared" si="10"/>
        <v>26.48</v>
      </c>
    </row>
    <row r="28" spans="1:20">
      <c r="A28" s="8" t="s">
        <v>70</v>
      </c>
      <c r="B28" s="203">
        <v>26.48</v>
      </c>
      <c r="C28" s="203">
        <v>26.48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11.047456</v>
      </c>
      <c r="J28" s="22">
        <f t="shared" si="6"/>
        <v>6.1777839999999991</v>
      </c>
      <c r="K28" s="22">
        <f t="shared" si="7"/>
        <v>7.9678319999999996</v>
      </c>
      <c r="L28" s="22">
        <f t="shared" si="8"/>
        <v>1.2869280000000001</v>
      </c>
      <c r="M28" s="156">
        <f t="shared" si="9"/>
        <v>26.48</v>
      </c>
      <c r="N28" s="23"/>
      <c r="P28" s="38">
        <f t="shared" si="1"/>
        <v>11.047456</v>
      </c>
      <c r="Q28" s="38">
        <f t="shared" si="2"/>
        <v>6.1777839999999991</v>
      </c>
      <c r="R28" s="38">
        <f t="shared" si="3"/>
        <v>7.9678319999999996</v>
      </c>
      <c r="S28" s="38">
        <f t="shared" si="4"/>
        <v>1.2869280000000001</v>
      </c>
      <c r="T28" s="38">
        <f t="shared" si="10"/>
        <v>26.48</v>
      </c>
    </row>
    <row r="29" spans="1:20">
      <c r="A29" s="8" t="s">
        <v>71</v>
      </c>
      <c r="B29" s="203">
        <v>26.48</v>
      </c>
      <c r="C29" s="203">
        <v>26.48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11.047456</v>
      </c>
      <c r="J29" s="22">
        <f t="shared" si="6"/>
        <v>6.1777839999999991</v>
      </c>
      <c r="K29" s="22">
        <f t="shared" si="7"/>
        <v>7.9678319999999996</v>
      </c>
      <c r="L29" s="22">
        <f t="shared" si="8"/>
        <v>1.2869280000000001</v>
      </c>
      <c r="M29" s="156">
        <f t="shared" si="9"/>
        <v>26.48</v>
      </c>
      <c r="N29" s="23"/>
      <c r="P29" s="38">
        <f t="shared" si="1"/>
        <v>11.047456</v>
      </c>
      <c r="Q29" s="38">
        <f t="shared" si="2"/>
        <v>6.1777839999999991</v>
      </c>
      <c r="R29" s="38">
        <f t="shared" si="3"/>
        <v>7.9678319999999996</v>
      </c>
      <c r="S29" s="38">
        <f t="shared" si="4"/>
        <v>1.2869280000000001</v>
      </c>
      <c r="T29" s="38">
        <f t="shared" si="10"/>
        <v>26.48</v>
      </c>
    </row>
    <row r="30" spans="1:20">
      <c r="A30" s="8" t="s">
        <v>72</v>
      </c>
      <c r="B30" s="203">
        <v>26.48</v>
      </c>
      <c r="C30" s="203">
        <v>26.48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11.047456</v>
      </c>
      <c r="J30" s="22">
        <f t="shared" si="6"/>
        <v>6.1777839999999991</v>
      </c>
      <c r="K30" s="22">
        <f t="shared" si="7"/>
        <v>7.9678319999999996</v>
      </c>
      <c r="L30" s="22">
        <f t="shared" si="8"/>
        <v>1.2869280000000001</v>
      </c>
      <c r="M30" s="156">
        <f t="shared" si="9"/>
        <v>26.48</v>
      </c>
      <c r="N30" s="23"/>
      <c r="P30" s="38">
        <f t="shared" si="1"/>
        <v>11.047456</v>
      </c>
      <c r="Q30" s="38">
        <f t="shared" si="2"/>
        <v>6.1777839999999991</v>
      </c>
      <c r="R30" s="38">
        <f t="shared" si="3"/>
        <v>7.9678319999999996</v>
      </c>
      <c r="S30" s="38">
        <f t="shared" si="4"/>
        <v>1.2869280000000001</v>
      </c>
      <c r="T30" s="38">
        <f t="shared" si="10"/>
        <v>26.48</v>
      </c>
    </row>
    <row r="31" spans="1:20">
      <c r="A31" s="8" t="s">
        <v>73</v>
      </c>
      <c r="B31" s="203">
        <v>26.48</v>
      </c>
      <c r="C31" s="203">
        <v>26.48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11.047456</v>
      </c>
      <c r="J31" s="22">
        <f t="shared" si="6"/>
        <v>6.1777839999999991</v>
      </c>
      <c r="K31" s="22">
        <f t="shared" si="7"/>
        <v>7.9678319999999996</v>
      </c>
      <c r="L31" s="22">
        <f t="shared" si="8"/>
        <v>1.2869280000000001</v>
      </c>
      <c r="M31" s="156">
        <f t="shared" si="9"/>
        <v>26.48</v>
      </c>
      <c r="N31" s="23"/>
      <c r="P31" s="38">
        <f t="shared" si="1"/>
        <v>11.047456</v>
      </c>
      <c r="Q31" s="38">
        <f t="shared" si="2"/>
        <v>6.1777839999999991</v>
      </c>
      <c r="R31" s="38">
        <f t="shared" si="3"/>
        <v>7.9678319999999996</v>
      </c>
      <c r="S31" s="38">
        <f t="shared" si="4"/>
        <v>1.2869280000000001</v>
      </c>
      <c r="T31" s="38">
        <f t="shared" si="10"/>
        <v>26.48</v>
      </c>
    </row>
    <row r="32" spans="1:20">
      <c r="A32" s="8" t="s">
        <v>74</v>
      </c>
      <c r="B32" s="203">
        <v>26.48</v>
      </c>
      <c r="C32" s="203">
        <v>26.48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11.047456</v>
      </c>
      <c r="J32" s="22">
        <f t="shared" si="6"/>
        <v>6.1777839999999991</v>
      </c>
      <c r="K32" s="22">
        <f t="shared" si="7"/>
        <v>7.9678319999999996</v>
      </c>
      <c r="L32" s="22">
        <f t="shared" si="8"/>
        <v>1.2869280000000001</v>
      </c>
      <c r="M32" s="156">
        <f t="shared" si="9"/>
        <v>26.48</v>
      </c>
      <c r="N32" s="23"/>
      <c r="P32" s="38">
        <f t="shared" si="1"/>
        <v>11.047456</v>
      </c>
      <c r="Q32" s="38">
        <f t="shared" si="2"/>
        <v>6.1777839999999991</v>
      </c>
      <c r="R32" s="38">
        <f t="shared" si="3"/>
        <v>7.9678319999999996</v>
      </c>
      <c r="S32" s="38">
        <f t="shared" si="4"/>
        <v>1.2869280000000001</v>
      </c>
      <c r="T32" s="38">
        <f t="shared" si="10"/>
        <v>26.48</v>
      </c>
    </row>
    <row r="33" spans="1:20">
      <c r="A33" s="8" t="s">
        <v>75</v>
      </c>
      <c r="B33" s="203">
        <v>26.48</v>
      </c>
      <c r="C33" s="203">
        <v>26.48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11.047456</v>
      </c>
      <c r="J33" s="22">
        <f t="shared" si="6"/>
        <v>6.1777839999999991</v>
      </c>
      <c r="K33" s="22">
        <f t="shared" si="7"/>
        <v>7.9678319999999996</v>
      </c>
      <c r="L33" s="22">
        <f t="shared" si="8"/>
        <v>1.2869280000000001</v>
      </c>
      <c r="M33" s="156">
        <f t="shared" si="9"/>
        <v>26.48</v>
      </c>
      <c r="N33" s="23"/>
      <c r="P33" s="38">
        <f t="shared" si="1"/>
        <v>11.047456</v>
      </c>
      <c r="Q33" s="38">
        <f t="shared" si="2"/>
        <v>6.1777839999999991</v>
      </c>
      <c r="R33" s="38">
        <f t="shared" si="3"/>
        <v>7.9678319999999996</v>
      </c>
      <c r="S33" s="38">
        <f t="shared" si="4"/>
        <v>1.2869280000000001</v>
      </c>
      <c r="T33" s="38">
        <f t="shared" si="10"/>
        <v>26.48</v>
      </c>
    </row>
    <row r="34" spans="1:20">
      <c r="A34" s="8" t="s">
        <v>76</v>
      </c>
      <c r="B34" s="203">
        <v>26.48</v>
      </c>
      <c r="C34" s="203">
        <v>26.48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11.047456</v>
      </c>
      <c r="J34" s="22">
        <f t="shared" si="6"/>
        <v>6.1777839999999991</v>
      </c>
      <c r="K34" s="22">
        <f t="shared" si="7"/>
        <v>7.9678319999999996</v>
      </c>
      <c r="L34" s="22">
        <f t="shared" si="8"/>
        <v>1.2869280000000001</v>
      </c>
      <c r="M34" s="156">
        <f t="shared" si="9"/>
        <v>26.48</v>
      </c>
      <c r="N34" s="23"/>
      <c r="P34" s="38">
        <f t="shared" si="1"/>
        <v>11.047456</v>
      </c>
      <c r="Q34" s="38">
        <f t="shared" si="2"/>
        <v>6.1777839999999991</v>
      </c>
      <c r="R34" s="38">
        <f t="shared" si="3"/>
        <v>7.9678319999999996</v>
      </c>
      <c r="S34" s="38">
        <f t="shared" si="4"/>
        <v>1.2869280000000001</v>
      </c>
      <c r="T34" s="38">
        <f t="shared" si="10"/>
        <v>26.48</v>
      </c>
    </row>
    <row r="35" spans="1:20">
      <c r="A35" s="8" t="s">
        <v>77</v>
      </c>
      <c r="B35" s="203">
        <v>26.48</v>
      </c>
      <c r="C35" s="203">
        <v>26.48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11.047456</v>
      </c>
      <c r="J35" s="22">
        <f t="shared" si="6"/>
        <v>6.1777839999999991</v>
      </c>
      <c r="K35" s="22">
        <f t="shared" si="7"/>
        <v>7.9678319999999996</v>
      </c>
      <c r="L35" s="22">
        <f t="shared" si="8"/>
        <v>1.2869280000000001</v>
      </c>
      <c r="M35" s="156">
        <f t="shared" si="9"/>
        <v>26.48</v>
      </c>
      <c r="N35" s="23"/>
      <c r="P35" s="38">
        <f t="shared" ref="P35:P66" si="12">I35</f>
        <v>11.047456</v>
      </c>
      <c r="Q35" s="38">
        <f t="shared" ref="Q35:Q66" si="13">J35</f>
        <v>6.1777839999999991</v>
      </c>
      <c r="R35" s="38">
        <f t="shared" ref="R35:R66" si="14">K35</f>
        <v>7.9678319999999996</v>
      </c>
      <c r="S35" s="38">
        <f t="shared" ref="S35:S66" si="15">L35</f>
        <v>1.2869280000000001</v>
      </c>
      <c r="T35" s="38">
        <f t="shared" si="10"/>
        <v>26.48</v>
      </c>
    </row>
    <row r="36" spans="1:20">
      <c r="A36" s="8" t="s">
        <v>78</v>
      </c>
      <c r="B36" s="203">
        <v>26.48</v>
      </c>
      <c r="C36" s="203">
        <v>26.48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11.047456</v>
      </c>
      <c r="J36" s="22">
        <f t="shared" si="6"/>
        <v>6.1777839999999991</v>
      </c>
      <c r="K36" s="22">
        <f t="shared" si="7"/>
        <v>7.9678319999999996</v>
      </c>
      <c r="L36" s="22">
        <f t="shared" si="8"/>
        <v>1.2869280000000001</v>
      </c>
      <c r="M36" s="156">
        <f t="shared" si="9"/>
        <v>26.48</v>
      </c>
      <c r="N36" s="23"/>
      <c r="P36" s="38">
        <f t="shared" si="12"/>
        <v>11.047456</v>
      </c>
      <c r="Q36" s="38">
        <f t="shared" si="13"/>
        <v>6.1777839999999991</v>
      </c>
      <c r="R36" s="38">
        <f t="shared" si="14"/>
        <v>7.9678319999999996</v>
      </c>
      <c r="S36" s="38">
        <f t="shared" si="15"/>
        <v>1.2869280000000001</v>
      </c>
      <c r="T36" s="38">
        <f t="shared" si="10"/>
        <v>26.48</v>
      </c>
    </row>
    <row r="37" spans="1:20">
      <c r="A37" s="8" t="s">
        <v>79</v>
      </c>
      <c r="B37" s="203">
        <v>26.48</v>
      </c>
      <c r="C37" s="203">
        <v>26.48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11.047456</v>
      </c>
      <c r="J37" s="22">
        <f t="shared" si="6"/>
        <v>6.1777839999999991</v>
      </c>
      <c r="K37" s="22">
        <f t="shared" si="7"/>
        <v>7.9678319999999996</v>
      </c>
      <c r="L37" s="22">
        <f t="shared" si="8"/>
        <v>1.2869280000000001</v>
      </c>
      <c r="M37" s="156">
        <f t="shared" si="9"/>
        <v>26.48</v>
      </c>
      <c r="N37" s="23"/>
      <c r="P37" s="38">
        <f t="shared" si="12"/>
        <v>11.047456</v>
      </c>
      <c r="Q37" s="38">
        <f t="shared" si="13"/>
        <v>6.1777839999999991</v>
      </c>
      <c r="R37" s="38">
        <f t="shared" si="14"/>
        <v>7.9678319999999996</v>
      </c>
      <c r="S37" s="38">
        <f t="shared" si="15"/>
        <v>1.2869280000000001</v>
      </c>
      <c r="T37" s="38">
        <f t="shared" si="10"/>
        <v>26.48</v>
      </c>
    </row>
    <row r="38" spans="1:20">
      <c r="A38" s="8" t="s">
        <v>80</v>
      </c>
      <c r="B38" s="203">
        <v>26.48</v>
      </c>
      <c r="C38" s="203">
        <v>26.48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11.047456</v>
      </c>
      <c r="J38" s="22">
        <f t="shared" si="6"/>
        <v>6.1777839999999991</v>
      </c>
      <c r="K38" s="22">
        <f t="shared" si="7"/>
        <v>7.9678319999999996</v>
      </c>
      <c r="L38" s="22">
        <f t="shared" si="8"/>
        <v>1.2869280000000001</v>
      </c>
      <c r="M38" s="156">
        <f t="shared" si="9"/>
        <v>26.48</v>
      </c>
      <c r="N38" s="23"/>
      <c r="P38" s="38">
        <f t="shared" si="12"/>
        <v>11.047456</v>
      </c>
      <c r="Q38" s="38">
        <f t="shared" si="13"/>
        <v>6.1777839999999991</v>
      </c>
      <c r="R38" s="38">
        <f t="shared" si="14"/>
        <v>7.9678319999999996</v>
      </c>
      <c r="S38" s="38">
        <f t="shared" si="15"/>
        <v>1.2869280000000001</v>
      </c>
      <c r="T38" s="38">
        <f t="shared" si="10"/>
        <v>26.48</v>
      </c>
    </row>
    <row r="39" spans="1:20">
      <c r="A39" s="8" t="s">
        <v>81</v>
      </c>
      <c r="B39" s="203">
        <v>26.48</v>
      </c>
      <c r="C39" s="203">
        <v>26.48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11.047456</v>
      </c>
      <c r="J39" s="22">
        <f t="shared" si="6"/>
        <v>6.1777839999999991</v>
      </c>
      <c r="K39" s="22">
        <f t="shared" si="7"/>
        <v>7.9678319999999996</v>
      </c>
      <c r="L39" s="22">
        <f t="shared" si="8"/>
        <v>1.2869280000000001</v>
      </c>
      <c r="M39" s="156">
        <f t="shared" si="9"/>
        <v>26.48</v>
      </c>
      <c r="N39" s="23"/>
      <c r="P39" s="38">
        <f t="shared" si="12"/>
        <v>11.047456</v>
      </c>
      <c r="Q39" s="38">
        <f t="shared" si="13"/>
        <v>6.1777839999999991</v>
      </c>
      <c r="R39" s="38">
        <f t="shared" si="14"/>
        <v>7.9678319999999996</v>
      </c>
      <c r="S39" s="38">
        <f t="shared" si="15"/>
        <v>1.2869280000000001</v>
      </c>
      <c r="T39" s="38">
        <f t="shared" si="10"/>
        <v>26.48</v>
      </c>
    </row>
    <row r="40" spans="1:20">
      <c r="A40" s="8" t="s">
        <v>82</v>
      </c>
      <c r="B40" s="203">
        <v>26.48</v>
      </c>
      <c r="C40" s="203">
        <v>26.48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11.047456</v>
      </c>
      <c r="J40" s="22">
        <f t="shared" si="6"/>
        <v>6.1777839999999991</v>
      </c>
      <c r="K40" s="22">
        <f t="shared" si="7"/>
        <v>7.9678319999999996</v>
      </c>
      <c r="L40" s="22">
        <f t="shared" si="8"/>
        <v>1.2869280000000001</v>
      </c>
      <c r="M40" s="156">
        <f t="shared" si="9"/>
        <v>26.48</v>
      </c>
      <c r="N40" s="23"/>
      <c r="P40" s="38">
        <f t="shared" si="12"/>
        <v>11.047456</v>
      </c>
      <c r="Q40" s="38">
        <f t="shared" si="13"/>
        <v>6.1777839999999991</v>
      </c>
      <c r="R40" s="38">
        <f t="shared" si="14"/>
        <v>7.9678319999999996</v>
      </c>
      <c r="S40" s="38">
        <f t="shared" si="15"/>
        <v>1.2869280000000001</v>
      </c>
      <c r="T40" s="38">
        <f t="shared" si="10"/>
        <v>26.48</v>
      </c>
    </row>
    <row r="41" spans="1:20">
      <c r="A41" s="8" t="s">
        <v>83</v>
      </c>
      <c r="B41" s="203">
        <v>26.48</v>
      </c>
      <c r="C41" s="203">
        <v>26.48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11.047456</v>
      </c>
      <c r="J41" s="22">
        <f t="shared" si="6"/>
        <v>6.1777839999999991</v>
      </c>
      <c r="K41" s="22">
        <f t="shared" si="7"/>
        <v>7.9678319999999996</v>
      </c>
      <c r="L41" s="22">
        <f t="shared" si="8"/>
        <v>1.2869280000000001</v>
      </c>
      <c r="M41" s="156">
        <f t="shared" si="9"/>
        <v>26.48</v>
      </c>
      <c r="N41" s="23"/>
      <c r="P41" s="38">
        <f t="shared" si="12"/>
        <v>11.047456</v>
      </c>
      <c r="Q41" s="38">
        <f t="shared" si="13"/>
        <v>6.1777839999999991</v>
      </c>
      <c r="R41" s="38">
        <f t="shared" si="14"/>
        <v>7.9678319999999996</v>
      </c>
      <c r="S41" s="38">
        <f t="shared" si="15"/>
        <v>1.2869280000000001</v>
      </c>
      <c r="T41" s="38">
        <f t="shared" si="10"/>
        <v>26.48</v>
      </c>
    </row>
    <row r="42" spans="1:20">
      <c r="A42" s="8" t="s">
        <v>84</v>
      </c>
      <c r="B42" s="203">
        <v>26.48</v>
      </c>
      <c r="C42" s="203">
        <v>26.48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11.047456</v>
      </c>
      <c r="J42" s="22">
        <f t="shared" si="6"/>
        <v>6.1777839999999991</v>
      </c>
      <c r="K42" s="22">
        <f t="shared" si="7"/>
        <v>7.9678319999999996</v>
      </c>
      <c r="L42" s="22">
        <f t="shared" si="8"/>
        <v>1.2869280000000001</v>
      </c>
      <c r="M42" s="156">
        <f t="shared" si="9"/>
        <v>26.48</v>
      </c>
      <c r="N42" s="23"/>
      <c r="P42" s="38">
        <f t="shared" si="12"/>
        <v>11.047456</v>
      </c>
      <c r="Q42" s="38">
        <f t="shared" si="13"/>
        <v>6.1777839999999991</v>
      </c>
      <c r="R42" s="38">
        <f t="shared" si="14"/>
        <v>7.9678319999999996</v>
      </c>
      <c r="S42" s="38">
        <f t="shared" si="15"/>
        <v>1.2869280000000001</v>
      </c>
      <c r="T42" s="38">
        <f t="shared" si="10"/>
        <v>26.48</v>
      </c>
    </row>
    <row r="43" spans="1:20">
      <c r="A43" s="8" t="s">
        <v>85</v>
      </c>
      <c r="B43" s="203">
        <v>26.48</v>
      </c>
      <c r="C43" s="203">
        <v>26.48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11.047456</v>
      </c>
      <c r="J43" s="22">
        <f t="shared" si="6"/>
        <v>6.1777839999999991</v>
      </c>
      <c r="K43" s="22">
        <f t="shared" si="7"/>
        <v>7.9678319999999996</v>
      </c>
      <c r="L43" s="22">
        <f t="shared" si="8"/>
        <v>1.2869280000000001</v>
      </c>
      <c r="M43" s="156">
        <f t="shared" si="9"/>
        <v>26.48</v>
      </c>
      <c r="N43" s="23"/>
      <c r="P43" s="38">
        <f t="shared" si="12"/>
        <v>11.047456</v>
      </c>
      <c r="Q43" s="38">
        <f t="shared" si="13"/>
        <v>6.1777839999999991</v>
      </c>
      <c r="R43" s="38">
        <f t="shared" si="14"/>
        <v>7.9678319999999996</v>
      </c>
      <c r="S43" s="38">
        <f t="shared" si="15"/>
        <v>1.2869280000000001</v>
      </c>
      <c r="T43" s="38">
        <f t="shared" si="10"/>
        <v>26.48</v>
      </c>
    </row>
    <row r="44" spans="1:20">
      <c r="A44" s="8" t="s">
        <v>86</v>
      </c>
      <c r="B44" s="203">
        <v>26.48</v>
      </c>
      <c r="C44" s="203">
        <v>26.48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11.047456</v>
      </c>
      <c r="J44" s="22">
        <f t="shared" si="6"/>
        <v>6.1777839999999991</v>
      </c>
      <c r="K44" s="22">
        <f t="shared" si="7"/>
        <v>7.9678319999999996</v>
      </c>
      <c r="L44" s="22">
        <f t="shared" si="8"/>
        <v>1.2869280000000001</v>
      </c>
      <c r="M44" s="156">
        <f t="shared" si="9"/>
        <v>26.48</v>
      </c>
      <c r="N44" s="23"/>
      <c r="P44" s="38">
        <f t="shared" si="12"/>
        <v>11.047456</v>
      </c>
      <c r="Q44" s="38">
        <f t="shared" si="13"/>
        <v>6.1777839999999991</v>
      </c>
      <c r="R44" s="38">
        <f t="shared" si="14"/>
        <v>7.9678319999999996</v>
      </c>
      <c r="S44" s="38">
        <f t="shared" si="15"/>
        <v>1.2869280000000001</v>
      </c>
      <c r="T44" s="38">
        <f t="shared" si="10"/>
        <v>26.48</v>
      </c>
    </row>
    <row r="45" spans="1:20">
      <c r="A45" s="8" t="s">
        <v>87</v>
      </c>
      <c r="B45" s="203">
        <v>26.48</v>
      </c>
      <c r="C45" s="203">
        <v>26.48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11.047456</v>
      </c>
      <c r="J45" s="22">
        <f t="shared" si="6"/>
        <v>6.1777839999999991</v>
      </c>
      <c r="K45" s="22">
        <f t="shared" si="7"/>
        <v>7.9678319999999996</v>
      </c>
      <c r="L45" s="22">
        <f t="shared" si="8"/>
        <v>1.2869280000000001</v>
      </c>
      <c r="M45" s="156">
        <f t="shared" si="9"/>
        <v>26.48</v>
      </c>
      <c r="N45" s="23"/>
      <c r="P45" s="38">
        <f t="shared" si="12"/>
        <v>11.047456</v>
      </c>
      <c r="Q45" s="38">
        <f t="shared" si="13"/>
        <v>6.1777839999999991</v>
      </c>
      <c r="R45" s="38">
        <f t="shared" si="14"/>
        <v>7.9678319999999996</v>
      </c>
      <c r="S45" s="38">
        <f t="shared" si="15"/>
        <v>1.2869280000000001</v>
      </c>
      <c r="T45" s="38">
        <f t="shared" si="10"/>
        <v>26.48</v>
      </c>
    </row>
    <row r="46" spans="1:20">
      <c r="A46" s="8" t="s">
        <v>88</v>
      </c>
      <c r="B46" s="203">
        <v>26.48</v>
      </c>
      <c r="C46" s="203">
        <v>26.48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11.047456</v>
      </c>
      <c r="J46" s="22">
        <f t="shared" si="6"/>
        <v>6.1777839999999991</v>
      </c>
      <c r="K46" s="22">
        <f t="shared" si="7"/>
        <v>7.9678319999999996</v>
      </c>
      <c r="L46" s="22">
        <f t="shared" si="8"/>
        <v>1.2869280000000001</v>
      </c>
      <c r="M46" s="156">
        <f t="shared" si="9"/>
        <v>26.48</v>
      </c>
      <c r="N46" s="23"/>
      <c r="P46" s="38">
        <f t="shared" si="12"/>
        <v>11.047456</v>
      </c>
      <c r="Q46" s="38">
        <f t="shared" si="13"/>
        <v>6.1777839999999991</v>
      </c>
      <c r="R46" s="38">
        <f t="shared" si="14"/>
        <v>7.9678319999999996</v>
      </c>
      <c r="S46" s="38">
        <f t="shared" si="15"/>
        <v>1.2869280000000001</v>
      </c>
      <c r="T46" s="38">
        <f t="shared" si="10"/>
        <v>26.48</v>
      </c>
    </row>
    <row r="47" spans="1:20">
      <c r="A47" s="8" t="s">
        <v>89</v>
      </c>
      <c r="B47" s="203">
        <v>26.48</v>
      </c>
      <c r="C47" s="203">
        <v>26.48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11.047456</v>
      </c>
      <c r="J47" s="22">
        <f t="shared" si="6"/>
        <v>6.1777839999999991</v>
      </c>
      <c r="K47" s="22">
        <f t="shared" si="7"/>
        <v>7.9678319999999996</v>
      </c>
      <c r="L47" s="22">
        <f t="shared" si="8"/>
        <v>1.2869280000000001</v>
      </c>
      <c r="M47" s="156">
        <f t="shared" si="9"/>
        <v>26.48</v>
      </c>
      <c r="N47" s="23"/>
      <c r="P47" s="38">
        <f t="shared" si="12"/>
        <v>11.047456</v>
      </c>
      <c r="Q47" s="38">
        <f t="shared" si="13"/>
        <v>6.1777839999999991</v>
      </c>
      <c r="R47" s="38">
        <f t="shared" si="14"/>
        <v>7.9678319999999996</v>
      </c>
      <c r="S47" s="38">
        <f t="shared" si="15"/>
        <v>1.2869280000000001</v>
      </c>
      <c r="T47" s="38">
        <f t="shared" si="10"/>
        <v>26.48</v>
      </c>
    </row>
    <row r="48" spans="1:20">
      <c r="A48" s="8" t="s">
        <v>90</v>
      </c>
      <c r="B48" s="203">
        <v>26.48</v>
      </c>
      <c r="C48" s="203">
        <v>26.48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11.047456</v>
      </c>
      <c r="J48" s="22">
        <f t="shared" si="6"/>
        <v>6.1777839999999991</v>
      </c>
      <c r="K48" s="22">
        <f t="shared" si="7"/>
        <v>7.9678319999999996</v>
      </c>
      <c r="L48" s="22">
        <f t="shared" si="8"/>
        <v>1.2869280000000001</v>
      </c>
      <c r="M48" s="156">
        <f t="shared" si="9"/>
        <v>26.48</v>
      </c>
      <c r="N48" s="23"/>
      <c r="P48" s="38">
        <f t="shared" si="12"/>
        <v>11.047456</v>
      </c>
      <c r="Q48" s="38">
        <f t="shared" si="13"/>
        <v>6.1777839999999991</v>
      </c>
      <c r="R48" s="38">
        <f t="shared" si="14"/>
        <v>7.9678319999999996</v>
      </c>
      <c r="S48" s="38">
        <f t="shared" si="15"/>
        <v>1.2869280000000001</v>
      </c>
      <c r="T48" s="38">
        <f t="shared" si="10"/>
        <v>26.48</v>
      </c>
    </row>
    <row r="49" spans="1:20">
      <c r="A49" s="8" t="s">
        <v>91</v>
      </c>
      <c r="B49" s="203">
        <v>26.48</v>
      </c>
      <c r="C49" s="203">
        <v>26.48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11.047456</v>
      </c>
      <c r="J49" s="22">
        <f t="shared" si="6"/>
        <v>6.1777839999999991</v>
      </c>
      <c r="K49" s="22">
        <f t="shared" si="7"/>
        <v>7.9678319999999996</v>
      </c>
      <c r="L49" s="22">
        <f t="shared" si="8"/>
        <v>1.2869280000000001</v>
      </c>
      <c r="M49" s="156">
        <f t="shared" si="9"/>
        <v>26.48</v>
      </c>
      <c r="N49" s="23"/>
      <c r="P49" s="38">
        <f t="shared" si="12"/>
        <v>11.047456</v>
      </c>
      <c r="Q49" s="38">
        <f t="shared" si="13"/>
        <v>6.1777839999999991</v>
      </c>
      <c r="R49" s="38">
        <f t="shared" si="14"/>
        <v>7.9678319999999996</v>
      </c>
      <c r="S49" s="38">
        <f t="shared" si="15"/>
        <v>1.2869280000000001</v>
      </c>
      <c r="T49" s="38">
        <f t="shared" si="10"/>
        <v>26.48</v>
      </c>
    </row>
    <row r="50" spans="1:20">
      <c r="A50" s="8" t="s">
        <v>92</v>
      </c>
      <c r="B50" s="203">
        <v>26.48</v>
      </c>
      <c r="C50" s="203">
        <v>26.48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11.047456</v>
      </c>
      <c r="J50" s="22">
        <f t="shared" si="6"/>
        <v>6.1777839999999991</v>
      </c>
      <c r="K50" s="22">
        <f t="shared" si="7"/>
        <v>7.9678319999999996</v>
      </c>
      <c r="L50" s="22">
        <f t="shared" si="8"/>
        <v>1.2869280000000001</v>
      </c>
      <c r="M50" s="156">
        <f t="shared" si="9"/>
        <v>26.48</v>
      </c>
      <c r="N50" s="23"/>
      <c r="P50" s="38">
        <f t="shared" si="12"/>
        <v>11.047456</v>
      </c>
      <c r="Q50" s="38">
        <f t="shared" si="13"/>
        <v>6.1777839999999991</v>
      </c>
      <c r="R50" s="38">
        <f t="shared" si="14"/>
        <v>7.9678319999999996</v>
      </c>
      <c r="S50" s="38">
        <f t="shared" si="15"/>
        <v>1.2869280000000001</v>
      </c>
      <c r="T50" s="38">
        <f t="shared" si="10"/>
        <v>26.48</v>
      </c>
    </row>
    <row r="51" spans="1:20">
      <c r="A51" s="8" t="s">
        <v>93</v>
      </c>
      <c r="B51" s="203">
        <v>26.48</v>
      </c>
      <c r="C51" s="203">
        <v>26.48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11.047456</v>
      </c>
      <c r="J51" s="22">
        <f t="shared" si="6"/>
        <v>6.1777839999999991</v>
      </c>
      <c r="K51" s="22">
        <f t="shared" si="7"/>
        <v>7.9678319999999996</v>
      </c>
      <c r="L51" s="22">
        <f t="shared" si="8"/>
        <v>1.2869280000000001</v>
      </c>
      <c r="M51" s="156">
        <f t="shared" si="9"/>
        <v>26.48</v>
      </c>
      <c r="N51" s="23"/>
      <c r="P51" s="38">
        <f t="shared" si="12"/>
        <v>11.047456</v>
      </c>
      <c r="Q51" s="38">
        <f t="shared" si="13"/>
        <v>6.1777839999999991</v>
      </c>
      <c r="R51" s="38">
        <f t="shared" si="14"/>
        <v>7.9678319999999996</v>
      </c>
      <c r="S51" s="38">
        <f t="shared" si="15"/>
        <v>1.2869280000000001</v>
      </c>
      <c r="T51" s="38">
        <f t="shared" si="10"/>
        <v>26.48</v>
      </c>
    </row>
    <row r="52" spans="1:20">
      <c r="A52" s="8" t="s">
        <v>94</v>
      </c>
      <c r="B52" s="203">
        <v>26.48</v>
      </c>
      <c r="C52" s="203">
        <v>26.48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11.047456</v>
      </c>
      <c r="J52" s="22">
        <f t="shared" si="6"/>
        <v>6.1777839999999991</v>
      </c>
      <c r="K52" s="22">
        <f t="shared" si="7"/>
        <v>7.9678319999999996</v>
      </c>
      <c r="L52" s="22">
        <f t="shared" si="8"/>
        <v>1.2869280000000001</v>
      </c>
      <c r="M52" s="156">
        <f t="shared" si="9"/>
        <v>26.48</v>
      </c>
      <c r="N52" s="23"/>
      <c r="P52" s="38">
        <f t="shared" si="12"/>
        <v>11.047456</v>
      </c>
      <c r="Q52" s="38">
        <f t="shared" si="13"/>
        <v>6.1777839999999991</v>
      </c>
      <c r="R52" s="38">
        <f t="shared" si="14"/>
        <v>7.9678319999999996</v>
      </c>
      <c r="S52" s="38">
        <f t="shared" si="15"/>
        <v>1.2869280000000001</v>
      </c>
      <c r="T52" s="38">
        <f t="shared" si="10"/>
        <v>26.48</v>
      </c>
    </row>
    <row r="53" spans="1:20">
      <c r="A53" s="8" t="s">
        <v>95</v>
      </c>
      <c r="B53" s="203">
        <v>26.48</v>
      </c>
      <c r="C53" s="203">
        <v>26.48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11.047456</v>
      </c>
      <c r="J53" s="22">
        <f t="shared" si="6"/>
        <v>6.1777839999999991</v>
      </c>
      <c r="K53" s="22">
        <f t="shared" si="7"/>
        <v>7.9678319999999996</v>
      </c>
      <c r="L53" s="22">
        <f t="shared" si="8"/>
        <v>1.2869280000000001</v>
      </c>
      <c r="M53" s="156">
        <f t="shared" si="9"/>
        <v>26.48</v>
      </c>
      <c r="N53" s="23"/>
      <c r="P53" s="38">
        <f t="shared" si="12"/>
        <v>11.047456</v>
      </c>
      <c r="Q53" s="38">
        <f t="shared" si="13"/>
        <v>6.1777839999999991</v>
      </c>
      <c r="R53" s="38">
        <f t="shared" si="14"/>
        <v>7.9678319999999996</v>
      </c>
      <c r="S53" s="38">
        <f t="shared" si="15"/>
        <v>1.2869280000000001</v>
      </c>
      <c r="T53" s="38">
        <f t="shared" si="10"/>
        <v>26.48</v>
      </c>
    </row>
    <row r="54" spans="1:20">
      <c r="A54" s="8" t="s">
        <v>96</v>
      </c>
      <c r="B54" s="203">
        <v>26.48</v>
      </c>
      <c r="C54" s="203">
        <v>26.48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11.047456</v>
      </c>
      <c r="J54" s="22">
        <f t="shared" si="6"/>
        <v>6.1777839999999991</v>
      </c>
      <c r="K54" s="22">
        <f t="shared" si="7"/>
        <v>7.9678319999999996</v>
      </c>
      <c r="L54" s="22">
        <f t="shared" si="8"/>
        <v>1.2869280000000001</v>
      </c>
      <c r="M54" s="156">
        <f t="shared" si="9"/>
        <v>26.48</v>
      </c>
      <c r="N54" s="23"/>
      <c r="P54" s="38">
        <f t="shared" si="12"/>
        <v>11.047456</v>
      </c>
      <c r="Q54" s="38">
        <f t="shared" si="13"/>
        <v>6.1777839999999991</v>
      </c>
      <c r="R54" s="38">
        <f t="shared" si="14"/>
        <v>7.9678319999999996</v>
      </c>
      <c r="S54" s="38">
        <f t="shared" si="15"/>
        <v>1.2869280000000001</v>
      </c>
      <c r="T54" s="38">
        <f t="shared" si="10"/>
        <v>26.48</v>
      </c>
    </row>
    <row r="55" spans="1:20">
      <c r="A55" s="8" t="s">
        <v>97</v>
      </c>
      <c r="B55" s="203">
        <v>26.48</v>
      </c>
      <c r="C55" s="203">
        <v>26.48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11.047456</v>
      </c>
      <c r="J55" s="22">
        <f t="shared" si="6"/>
        <v>6.1777839999999991</v>
      </c>
      <c r="K55" s="22">
        <f t="shared" si="7"/>
        <v>7.9678319999999996</v>
      </c>
      <c r="L55" s="22">
        <f t="shared" si="8"/>
        <v>1.2869280000000001</v>
      </c>
      <c r="M55" s="156">
        <f t="shared" si="9"/>
        <v>26.48</v>
      </c>
      <c r="N55" s="23"/>
      <c r="P55" s="38">
        <f t="shared" si="12"/>
        <v>11.047456</v>
      </c>
      <c r="Q55" s="38">
        <f t="shared" si="13"/>
        <v>6.1777839999999991</v>
      </c>
      <c r="R55" s="38">
        <f t="shared" si="14"/>
        <v>7.9678319999999996</v>
      </c>
      <c r="S55" s="38">
        <f t="shared" si="15"/>
        <v>1.2869280000000001</v>
      </c>
      <c r="T55" s="38">
        <f t="shared" si="10"/>
        <v>26.48</v>
      </c>
    </row>
    <row r="56" spans="1:20">
      <c r="A56" s="8" t="s">
        <v>98</v>
      </c>
      <c r="B56" s="203">
        <v>26.48</v>
      </c>
      <c r="C56" s="203">
        <v>26.48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11.047456</v>
      </c>
      <c r="J56" s="22">
        <f t="shared" si="6"/>
        <v>6.1777839999999991</v>
      </c>
      <c r="K56" s="22">
        <f t="shared" si="7"/>
        <v>7.9678319999999996</v>
      </c>
      <c r="L56" s="22">
        <f t="shared" si="8"/>
        <v>1.2869280000000001</v>
      </c>
      <c r="M56" s="156">
        <f t="shared" si="9"/>
        <v>26.48</v>
      </c>
      <c r="N56" s="23"/>
      <c r="P56" s="38">
        <f t="shared" si="12"/>
        <v>11.047456</v>
      </c>
      <c r="Q56" s="38">
        <f t="shared" si="13"/>
        <v>6.1777839999999991</v>
      </c>
      <c r="R56" s="38">
        <f t="shared" si="14"/>
        <v>7.9678319999999996</v>
      </c>
      <c r="S56" s="38">
        <f t="shared" si="15"/>
        <v>1.2869280000000001</v>
      </c>
      <c r="T56" s="38">
        <f t="shared" si="10"/>
        <v>26.48</v>
      </c>
    </row>
    <row r="57" spans="1:20">
      <c r="A57" s="8" t="s">
        <v>99</v>
      </c>
      <c r="B57" s="203">
        <v>26.48</v>
      </c>
      <c r="C57" s="203">
        <v>26.48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11.047456</v>
      </c>
      <c r="J57" s="22">
        <f t="shared" si="6"/>
        <v>6.1777839999999991</v>
      </c>
      <c r="K57" s="22">
        <f t="shared" si="7"/>
        <v>7.9678319999999996</v>
      </c>
      <c r="L57" s="22">
        <f t="shared" si="8"/>
        <v>1.2869280000000001</v>
      </c>
      <c r="M57" s="156">
        <f t="shared" si="9"/>
        <v>26.48</v>
      </c>
      <c r="N57" s="23"/>
      <c r="P57" s="38">
        <f t="shared" si="12"/>
        <v>11.047456</v>
      </c>
      <c r="Q57" s="38">
        <f t="shared" si="13"/>
        <v>6.1777839999999991</v>
      </c>
      <c r="R57" s="38">
        <f t="shared" si="14"/>
        <v>7.9678319999999996</v>
      </c>
      <c r="S57" s="38">
        <f t="shared" si="15"/>
        <v>1.2869280000000001</v>
      </c>
      <c r="T57" s="38">
        <f t="shared" si="10"/>
        <v>26.48</v>
      </c>
    </row>
    <row r="58" spans="1:20">
      <c r="A58" s="8" t="s">
        <v>100</v>
      </c>
      <c r="B58" s="203">
        <v>26.48</v>
      </c>
      <c r="C58" s="203">
        <v>26.48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11.047456</v>
      </c>
      <c r="J58" s="22">
        <f t="shared" si="6"/>
        <v>6.1777839999999991</v>
      </c>
      <c r="K58" s="22">
        <f t="shared" si="7"/>
        <v>7.9678319999999996</v>
      </c>
      <c r="L58" s="22">
        <f t="shared" si="8"/>
        <v>1.2869280000000001</v>
      </c>
      <c r="M58" s="156">
        <f t="shared" si="9"/>
        <v>26.48</v>
      </c>
      <c r="N58" s="23"/>
      <c r="P58" s="38">
        <f t="shared" si="12"/>
        <v>11.047456</v>
      </c>
      <c r="Q58" s="38">
        <f t="shared" si="13"/>
        <v>6.1777839999999991</v>
      </c>
      <c r="R58" s="38">
        <f t="shared" si="14"/>
        <v>7.9678319999999996</v>
      </c>
      <c r="S58" s="38">
        <f t="shared" si="15"/>
        <v>1.2869280000000001</v>
      </c>
      <c r="T58" s="38">
        <f t="shared" si="10"/>
        <v>26.48</v>
      </c>
    </row>
    <row r="59" spans="1:20">
      <c r="A59" s="8" t="s">
        <v>101</v>
      </c>
      <c r="B59" s="203">
        <v>26.48</v>
      </c>
      <c r="C59" s="203">
        <v>26.48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11.047456</v>
      </c>
      <c r="J59" s="22">
        <f t="shared" si="6"/>
        <v>6.1777839999999991</v>
      </c>
      <c r="K59" s="22">
        <f t="shared" si="7"/>
        <v>7.9678319999999996</v>
      </c>
      <c r="L59" s="22">
        <f t="shared" si="8"/>
        <v>1.2869280000000001</v>
      </c>
      <c r="M59" s="156">
        <f t="shared" si="9"/>
        <v>26.48</v>
      </c>
      <c r="N59" s="23"/>
      <c r="P59" s="38">
        <f t="shared" si="12"/>
        <v>11.047456</v>
      </c>
      <c r="Q59" s="38">
        <f t="shared" si="13"/>
        <v>6.1777839999999991</v>
      </c>
      <c r="R59" s="38">
        <f t="shared" si="14"/>
        <v>7.9678319999999996</v>
      </c>
      <c r="S59" s="38">
        <f t="shared" si="15"/>
        <v>1.2869280000000001</v>
      </c>
      <c r="T59" s="38">
        <f t="shared" si="10"/>
        <v>26.48</v>
      </c>
    </row>
    <row r="60" spans="1:20">
      <c r="A60" s="8" t="s">
        <v>102</v>
      </c>
      <c r="B60" s="203">
        <v>26.48</v>
      </c>
      <c r="C60" s="203">
        <v>26.48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11.047456</v>
      </c>
      <c r="J60" s="22">
        <f t="shared" si="6"/>
        <v>6.1777839999999991</v>
      </c>
      <c r="K60" s="22">
        <f t="shared" si="7"/>
        <v>7.9678319999999996</v>
      </c>
      <c r="L60" s="22">
        <f t="shared" si="8"/>
        <v>1.2869280000000001</v>
      </c>
      <c r="M60" s="156">
        <f t="shared" si="9"/>
        <v>26.48</v>
      </c>
      <c r="N60" s="23"/>
      <c r="P60" s="38">
        <f t="shared" si="12"/>
        <v>11.047456</v>
      </c>
      <c r="Q60" s="38">
        <f t="shared" si="13"/>
        <v>6.1777839999999991</v>
      </c>
      <c r="R60" s="38">
        <f t="shared" si="14"/>
        <v>7.9678319999999996</v>
      </c>
      <c r="S60" s="38">
        <f t="shared" si="15"/>
        <v>1.2869280000000001</v>
      </c>
      <c r="T60" s="38">
        <f t="shared" si="10"/>
        <v>26.48</v>
      </c>
    </row>
    <row r="61" spans="1:20">
      <c r="A61" s="8" t="s">
        <v>103</v>
      </c>
      <c r="B61" s="203">
        <v>26.48</v>
      </c>
      <c r="C61" s="203">
        <v>26.48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11.047456</v>
      </c>
      <c r="J61" s="22">
        <f t="shared" si="6"/>
        <v>6.1777839999999991</v>
      </c>
      <c r="K61" s="22">
        <f t="shared" si="7"/>
        <v>7.9678319999999996</v>
      </c>
      <c r="L61" s="22">
        <f t="shared" si="8"/>
        <v>1.2869280000000001</v>
      </c>
      <c r="M61" s="156">
        <f t="shared" si="9"/>
        <v>26.48</v>
      </c>
      <c r="N61" s="23"/>
      <c r="P61" s="38">
        <f t="shared" si="12"/>
        <v>11.047456</v>
      </c>
      <c r="Q61" s="38">
        <f t="shared" si="13"/>
        <v>6.1777839999999991</v>
      </c>
      <c r="R61" s="38">
        <f t="shared" si="14"/>
        <v>7.9678319999999996</v>
      </c>
      <c r="S61" s="38">
        <f t="shared" si="15"/>
        <v>1.2869280000000001</v>
      </c>
      <c r="T61" s="38">
        <f t="shared" si="10"/>
        <v>26.48</v>
      </c>
    </row>
    <row r="62" spans="1:20">
      <c r="A62" s="8" t="s">
        <v>104</v>
      </c>
      <c r="B62" s="203">
        <v>26.48</v>
      </c>
      <c r="C62" s="203">
        <v>26.48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11.047456</v>
      </c>
      <c r="J62" s="22">
        <f t="shared" si="6"/>
        <v>6.1777839999999991</v>
      </c>
      <c r="K62" s="22">
        <f t="shared" si="7"/>
        <v>7.9678319999999996</v>
      </c>
      <c r="L62" s="22">
        <f t="shared" si="8"/>
        <v>1.2869280000000001</v>
      </c>
      <c r="M62" s="156">
        <f t="shared" si="9"/>
        <v>26.48</v>
      </c>
      <c r="N62" s="23"/>
      <c r="P62" s="38">
        <f t="shared" si="12"/>
        <v>11.047456</v>
      </c>
      <c r="Q62" s="38">
        <f t="shared" si="13"/>
        <v>6.1777839999999991</v>
      </c>
      <c r="R62" s="38">
        <f t="shared" si="14"/>
        <v>7.9678319999999996</v>
      </c>
      <c r="S62" s="38">
        <f t="shared" si="15"/>
        <v>1.2869280000000001</v>
      </c>
      <c r="T62" s="38">
        <f t="shared" si="10"/>
        <v>26.48</v>
      </c>
    </row>
    <row r="63" spans="1:20">
      <c r="A63" s="8" t="s">
        <v>105</v>
      </c>
      <c r="B63" s="203">
        <v>26.48</v>
      </c>
      <c r="C63" s="203">
        <v>26.48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11.047456</v>
      </c>
      <c r="J63" s="22">
        <f t="shared" si="6"/>
        <v>6.1777839999999991</v>
      </c>
      <c r="K63" s="22">
        <f t="shared" si="7"/>
        <v>7.9678319999999996</v>
      </c>
      <c r="L63" s="22">
        <f t="shared" si="8"/>
        <v>1.2869280000000001</v>
      </c>
      <c r="M63" s="156">
        <f t="shared" si="9"/>
        <v>26.48</v>
      </c>
      <c r="N63" s="23"/>
      <c r="P63" s="38">
        <f t="shared" si="12"/>
        <v>11.047456</v>
      </c>
      <c r="Q63" s="38">
        <f t="shared" si="13"/>
        <v>6.1777839999999991</v>
      </c>
      <c r="R63" s="38">
        <f t="shared" si="14"/>
        <v>7.9678319999999996</v>
      </c>
      <c r="S63" s="38">
        <f t="shared" si="15"/>
        <v>1.2869280000000001</v>
      </c>
      <c r="T63" s="38">
        <f t="shared" si="10"/>
        <v>26.48</v>
      </c>
    </row>
    <row r="64" spans="1:20">
      <c r="A64" s="8" t="s">
        <v>106</v>
      </c>
      <c r="B64" s="203">
        <v>26.48</v>
      </c>
      <c r="C64" s="203">
        <v>26.48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11.047456</v>
      </c>
      <c r="J64" s="22">
        <f t="shared" si="6"/>
        <v>6.1777839999999991</v>
      </c>
      <c r="K64" s="22">
        <f t="shared" si="7"/>
        <v>7.9678319999999996</v>
      </c>
      <c r="L64" s="22">
        <f t="shared" si="8"/>
        <v>1.2869280000000001</v>
      </c>
      <c r="M64" s="156">
        <f t="shared" si="9"/>
        <v>26.48</v>
      </c>
      <c r="N64" s="23"/>
      <c r="P64" s="38">
        <f t="shared" si="12"/>
        <v>11.047456</v>
      </c>
      <c r="Q64" s="38">
        <f t="shared" si="13"/>
        <v>6.1777839999999991</v>
      </c>
      <c r="R64" s="38">
        <f t="shared" si="14"/>
        <v>7.9678319999999996</v>
      </c>
      <c r="S64" s="38">
        <f t="shared" si="15"/>
        <v>1.2869280000000001</v>
      </c>
      <c r="T64" s="38">
        <f t="shared" si="10"/>
        <v>26.48</v>
      </c>
    </row>
    <row r="65" spans="1:20">
      <c r="A65" s="8" t="s">
        <v>107</v>
      </c>
      <c r="B65" s="203">
        <v>26.48</v>
      </c>
      <c r="C65" s="203">
        <v>26.48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11.047456</v>
      </c>
      <c r="J65" s="22">
        <f t="shared" si="6"/>
        <v>6.1777839999999991</v>
      </c>
      <c r="K65" s="22">
        <f t="shared" si="7"/>
        <v>7.9678319999999996</v>
      </c>
      <c r="L65" s="22">
        <f t="shared" si="8"/>
        <v>1.2869280000000001</v>
      </c>
      <c r="M65" s="156">
        <f t="shared" si="9"/>
        <v>26.48</v>
      </c>
      <c r="N65" s="23"/>
      <c r="P65" s="38">
        <f t="shared" si="12"/>
        <v>11.047456</v>
      </c>
      <c r="Q65" s="38">
        <f t="shared" si="13"/>
        <v>6.1777839999999991</v>
      </c>
      <c r="R65" s="38">
        <f t="shared" si="14"/>
        <v>7.9678319999999996</v>
      </c>
      <c r="S65" s="38">
        <f t="shared" si="15"/>
        <v>1.2869280000000001</v>
      </c>
      <c r="T65" s="38">
        <f t="shared" si="10"/>
        <v>26.48</v>
      </c>
    </row>
    <row r="66" spans="1:20">
      <c r="A66" s="8" t="s">
        <v>108</v>
      </c>
      <c r="B66" s="203">
        <v>26.48</v>
      </c>
      <c r="C66" s="203">
        <v>26.48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11.047456</v>
      </c>
      <c r="J66" s="22">
        <f t="shared" si="6"/>
        <v>6.1777839999999991</v>
      </c>
      <c r="K66" s="22">
        <f t="shared" si="7"/>
        <v>7.9678319999999996</v>
      </c>
      <c r="L66" s="22">
        <f t="shared" si="8"/>
        <v>1.2869280000000001</v>
      </c>
      <c r="M66" s="156">
        <f t="shared" si="9"/>
        <v>26.48</v>
      </c>
      <c r="N66" s="23"/>
      <c r="P66" s="38">
        <f t="shared" si="12"/>
        <v>11.047456</v>
      </c>
      <c r="Q66" s="38">
        <f t="shared" si="13"/>
        <v>6.1777839999999991</v>
      </c>
      <c r="R66" s="38">
        <f t="shared" si="14"/>
        <v>7.9678319999999996</v>
      </c>
      <c r="S66" s="38">
        <f t="shared" si="15"/>
        <v>1.2869280000000001</v>
      </c>
      <c r="T66" s="38">
        <f t="shared" si="10"/>
        <v>26.48</v>
      </c>
    </row>
    <row r="67" spans="1:20">
      <c r="A67" s="8" t="s">
        <v>109</v>
      </c>
      <c r="B67" s="203">
        <v>26.48</v>
      </c>
      <c r="C67" s="203">
        <v>26.48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11.047456</v>
      </c>
      <c r="J67" s="22">
        <f t="shared" si="6"/>
        <v>6.1777839999999991</v>
      </c>
      <c r="K67" s="22">
        <f t="shared" si="7"/>
        <v>7.9678319999999996</v>
      </c>
      <c r="L67" s="22">
        <f t="shared" si="8"/>
        <v>1.2869280000000001</v>
      </c>
      <c r="M67" s="156">
        <f t="shared" si="9"/>
        <v>26.48</v>
      </c>
      <c r="N67" s="23"/>
      <c r="P67" s="38">
        <f t="shared" ref="P67:P98" si="17">I67</f>
        <v>11.047456</v>
      </c>
      <c r="Q67" s="38">
        <f t="shared" ref="Q67:Q98" si="18">J67</f>
        <v>6.1777839999999991</v>
      </c>
      <c r="R67" s="38">
        <f t="shared" ref="R67:R98" si="19">K67</f>
        <v>7.9678319999999996</v>
      </c>
      <c r="S67" s="38">
        <f t="shared" ref="S67:S98" si="20">L67</f>
        <v>1.2869280000000001</v>
      </c>
      <c r="T67" s="38">
        <f t="shared" si="10"/>
        <v>26.48</v>
      </c>
    </row>
    <row r="68" spans="1:20">
      <c r="A68" s="8" t="s">
        <v>110</v>
      </c>
      <c r="B68" s="203">
        <v>26.48</v>
      </c>
      <c r="C68" s="203">
        <v>26.48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11.047456</v>
      </c>
      <c r="J68" s="22">
        <f t="shared" ref="J68:J98" si="22">C68*E68/100</f>
        <v>6.1777839999999991</v>
      </c>
      <c r="K68" s="22">
        <f t="shared" ref="K68:K98" si="23">C68*F68/100</f>
        <v>7.9678319999999996</v>
      </c>
      <c r="L68" s="22">
        <f t="shared" ref="L68:L98" si="24">C68*G68/100</f>
        <v>1.2869280000000001</v>
      </c>
      <c r="M68" s="156">
        <f t="shared" ref="M68:M98" si="25">SUM(I68:L68)</f>
        <v>26.48</v>
      </c>
      <c r="N68" s="23"/>
      <c r="P68" s="38">
        <f t="shared" si="17"/>
        <v>11.047456</v>
      </c>
      <c r="Q68" s="38">
        <f t="shared" si="18"/>
        <v>6.1777839999999991</v>
      </c>
      <c r="R68" s="38">
        <f t="shared" si="19"/>
        <v>7.9678319999999996</v>
      </c>
      <c r="S68" s="38">
        <f t="shared" si="20"/>
        <v>1.2869280000000001</v>
      </c>
      <c r="T68" s="38">
        <f t="shared" ref="T68:T99" si="26">SUM(P68:S68)</f>
        <v>26.48</v>
      </c>
    </row>
    <row r="69" spans="1:20">
      <c r="A69" s="8" t="s">
        <v>111</v>
      </c>
      <c r="B69" s="203">
        <v>26.48</v>
      </c>
      <c r="C69" s="203">
        <v>26.48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11.047456</v>
      </c>
      <c r="J69" s="22">
        <f t="shared" si="22"/>
        <v>6.1777839999999991</v>
      </c>
      <c r="K69" s="22">
        <f t="shared" si="23"/>
        <v>7.9678319999999996</v>
      </c>
      <c r="L69" s="22">
        <f t="shared" si="24"/>
        <v>1.2869280000000001</v>
      </c>
      <c r="M69" s="156">
        <f t="shared" si="25"/>
        <v>26.48</v>
      </c>
      <c r="N69" s="23"/>
      <c r="P69" s="38">
        <f t="shared" si="17"/>
        <v>11.047456</v>
      </c>
      <c r="Q69" s="38">
        <f t="shared" si="18"/>
        <v>6.1777839999999991</v>
      </c>
      <c r="R69" s="38">
        <f t="shared" si="19"/>
        <v>7.9678319999999996</v>
      </c>
      <c r="S69" s="38">
        <f t="shared" si="20"/>
        <v>1.2869280000000001</v>
      </c>
      <c r="T69" s="38">
        <f t="shared" si="26"/>
        <v>26.48</v>
      </c>
    </row>
    <row r="70" spans="1:20">
      <c r="A70" s="8" t="s">
        <v>112</v>
      </c>
      <c r="B70" s="203">
        <v>26.48</v>
      </c>
      <c r="C70" s="203">
        <v>26.48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11.047456</v>
      </c>
      <c r="J70" s="22">
        <f t="shared" si="22"/>
        <v>6.1777839999999991</v>
      </c>
      <c r="K70" s="22">
        <f t="shared" si="23"/>
        <v>7.9678319999999996</v>
      </c>
      <c r="L70" s="22">
        <f t="shared" si="24"/>
        <v>1.2869280000000001</v>
      </c>
      <c r="M70" s="156">
        <f t="shared" si="25"/>
        <v>26.48</v>
      </c>
      <c r="N70" s="23"/>
      <c r="P70" s="38">
        <f t="shared" si="17"/>
        <v>11.047456</v>
      </c>
      <c r="Q70" s="38">
        <f t="shared" si="18"/>
        <v>6.1777839999999991</v>
      </c>
      <c r="R70" s="38">
        <f t="shared" si="19"/>
        <v>7.9678319999999996</v>
      </c>
      <c r="S70" s="38">
        <f t="shared" si="20"/>
        <v>1.2869280000000001</v>
      </c>
      <c r="T70" s="38">
        <f t="shared" si="26"/>
        <v>26.48</v>
      </c>
    </row>
    <row r="71" spans="1:20">
      <c r="A71" s="8" t="s">
        <v>113</v>
      </c>
      <c r="B71" s="203">
        <v>26.48</v>
      </c>
      <c r="C71" s="203">
        <v>26.48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11.047456</v>
      </c>
      <c r="J71" s="22">
        <f t="shared" si="22"/>
        <v>6.1777839999999991</v>
      </c>
      <c r="K71" s="22">
        <f t="shared" si="23"/>
        <v>7.9678319999999996</v>
      </c>
      <c r="L71" s="22">
        <f t="shared" si="24"/>
        <v>1.2869280000000001</v>
      </c>
      <c r="M71" s="156">
        <f t="shared" si="25"/>
        <v>26.48</v>
      </c>
      <c r="N71" s="23"/>
      <c r="P71" s="38">
        <f t="shared" si="17"/>
        <v>11.047456</v>
      </c>
      <c r="Q71" s="38">
        <f t="shared" si="18"/>
        <v>6.1777839999999991</v>
      </c>
      <c r="R71" s="38">
        <f t="shared" si="19"/>
        <v>7.9678319999999996</v>
      </c>
      <c r="S71" s="38">
        <f t="shared" si="20"/>
        <v>1.2869280000000001</v>
      </c>
      <c r="T71" s="38">
        <f t="shared" si="26"/>
        <v>26.48</v>
      </c>
    </row>
    <row r="72" spans="1:20">
      <c r="A72" s="8" t="s">
        <v>114</v>
      </c>
      <c r="B72" s="203">
        <v>26.48</v>
      </c>
      <c r="C72" s="203">
        <v>26.48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11.047456</v>
      </c>
      <c r="J72" s="22">
        <f t="shared" si="22"/>
        <v>6.1777839999999991</v>
      </c>
      <c r="K72" s="22">
        <f t="shared" si="23"/>
        <v>7.9678319999999996</v>
      </c>
      <c r="L72" s="22">
        <f t="shared" si="24"/>
        <v>1.2869280000000001</v>
      </c>
      <c r="M72" s="156">
        <f t="shared" si="25"/>
        <v>26.48</v>
      </c>
      <c r="N72" s="23"/>
      <c r="P72" s="38">
        <f t="shared" si="17"/>
        <v>11.047456</v>
      </c>
      <c r="Q72" s="38">
        <f t="shared" si="18"/>
        <v>6.1777839999999991</v>
      </c>
      <c r="R72" s="38">
        <f t="shared" si="19"/>
        <v>7.9678319999999996</v>
      </c>
      <c r="S72" s="38">
        <f t="shared" si="20"/>
        <v>1.2869280000000001</v>
      </c>
      <c r="T72" s="38">
        <f t="shared" si="26"/>
        <v>26.48</v>
      </c>
    </row>
    <row r="73" spans="1:20">
      <c r="A73" s="8" t="s">
        <v>115</v>
      </c>
      <c r="B73" s="203">
        <v>26.48</v>
      </c>
      <c r="C73" s="203">
        <v>26.48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11.047456</v>
      </c>
      <c r="J73" s="22">
        <f t="shared" si="22"/>
        <v>6.1777839999999991</v>
      </c>
      <c r="K73" s="22">
        <f t="shared" si="23"/>
        <v>7.9678319999999996</v>
      </c>
      <c r="L73" s="22">
        <f t="shared" si="24"/>
        <v>1.2869280000000001</v>
      </c>
      <c r="M73" s="156">
        <f t="shared" si="25"/>
        <v>26.48</v>
      </c>
      <c r="N73" s="23"/>
      <c r="P73" s="38">
        <f t="shared" si="17"/>
        <v>11.047456</v>
      </c>
      <c r="Q73" s="38">
        <f t="shared" si="18"/>
        <v>6.1777839999999991</v>
      </c>
      <c r="R73" s="38">
        <f t="shared" si="19"/>
        <v>7.9678319999999996</v>
      </c>
      <c r="S73" s="38">
        <f t="shared" si="20"/>
        <v>1.2869280000000001</v>
      </c>
      <c r="T73" s="38">
        <f t="shared" si="26"/>
        <v>26.48</v>
      </c>
    </row>
    <row r="74" spans="1:20">
      <c r="A74" s="8" t="s">
        <v>116</v>
      </c>
      <c r="B74" s="203">
        <v>26.48</v>
      </c>
      <c r="C74" s="203">
        <v>26.48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11.047456</v>
      </c>
      <c r="J74" s="22">
        <f t="shared" si="22"/>
        <v>6.1777839999999991</v>
      </c>
      <c r="K74" s="22">
        <f t="shared" si="23"/>
        <v>7.9678319999999996</v>
      </c>
      <c r="L74" s="22">
        <f t="shared" si="24"/>
        <v>1.2869280000000001</v>
      </c>
      <c r="M74" s="156">
        <f t="shared" si="25"/>
        <v>26.48</v>
      </c>
      <c r="N74" s="23"/>
      <c r="P74" s="38">
        <f t="shared" si="17"/>
        <v>11.047456</v>
      </c>
      <c r="Q74" s="38">
        <f t="shared" si="18"/>
        <v>6.1777839999999991</v>
      </c>
      <c r="R74" s="38">
        <f t="shared" si="19"/>
        <v>7.9678319999999996</v>
      </c>
      <c r="S74" s="38">
        <f t="shared" si="20"/>
        <v>1.2869280000000001</v>
      </c>
      <c r="T74" s="38">
        <f t="shared" si="26"/>
        <v>26.48</v>
      </c>
    </row>
    <row r="75" spans="1:20">
      <c r="A75" s="8" t="s">
        <v>117</v>
      </c>
      <c r="B75" s="203">
        <v>26.48</v>
      </c>
      <c r="C75" s="203">
        <v>26.48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11.047456</v>
      </c>
      <c r="J75" s="22">
        <f t="shared" si="22"/>
        <v>6.1777839999999991</v>
      </c>
      <c r="K75" s="22">
        <f t="shared" si="23"/>
        <v>7.9678319999999996</v>
      </c>
      <c r="L75" s="22">
        <f t="shared" si="24"/>
        <v>1.2869280000000001</v>
      </c>
      <c r="M75" s="156">
        <f t="shared" si="25"/>
        <v>26.48</v>
      </c>
      <c r="N75" s="23"/>
      <c r="P75" s="38">
        <f t="shared" si="17"/>
        <v>11.047456</v>
      </c>
      <c r="Q75" s="38">
        <f t="shared" si="18"/>
        <v>6.1777839999999991</v>
      </c>
      <c r="R75" s="38">
        <f t="shared" si="19"/>
        <v>7.9678319999999996</v>
      </c>
      <c r="S75" s="38">
        <f t="shared" si="20"/>
        <v>1.2869280000000001</v>
      </c>
      <c r="T75" s="38">
        <f t="shared" si="26"/>
        <v>26.48</v>
      </c>
    </row>
    <row r="76" spans="1:20">
      <c r="A76" s="8" t="s">
        <v>118</v>
      </c>
      <c r="B76" s="203">
        <v>26.48</v>
      </c>
      <c r="C76" s="203">
        <v>26.48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11.047456</v>
      </c>
      <c r="J76" s="22">
        <f t="shared" si="22"/>
        <v>6.1777839999999991</v>
      </c>
      <c r="K76" s="22">
        <f t="shared" si="23"/>
        <v>7.9678319999999996</v>
      </c>
      <c r="L76" s="22">
        <f t="shared" si="24"/>
        <v>1.2869280000000001</v>
      </c>
      <c r="M76" s="156">
        <f t="shared" si="25"/>
        <v>26.48</v>
      </c>
      <c r="N76" s="23"/>
      <c r="P76" s="38">
        <f t="shared" si="17"/>
        <v>11.047456</v>
      </c>
      <c r="Q76" s="38">
        <f t="shared" si="18"/>
        <v>6.1777839999999991</v>
      </c>
      <c r="R76" s="38">
        <f t="shared" si="19"/>
        <v>7.9678319999999996</v>
      </c>
      <c r="S76" s="38">
        <f t="shared" si="20"/>
        <v>1.2869280000000001</v>
      </c>
      <c r="T76" s="38">
        <f t="shared" si="26"/>
        <v>26.48</v>
      </c>
    </row>
    <row r="77" spans="1:20">
      <c r="A77" s="8" t="s">
        <v>119</v>
      </c>
      <c r="B77" s="203">
        <v>26.48</v>
      </c>
      <c r="C77" s="203">
        <v>26.48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11.047456</v>
      </c>
      <c r="J77" s="22">
        <f t="shared" si="22"/>
        <v>6.1777839999999991</v>
      </c>
      <c r="K77" s="22">
        <f t="shared" si="23"/>
        <v>7.9678319999999996</v>
      </c>
      <c r="L77" s="22">
        <f t="shared" si="24"/>
        <v>1.2869280000000001</v>
      </c>
      <c r="M77" s="156">
        <f t="shared" si="25"/>
        <v>26.48</v>
      </c>
      <c r="N77" s="23"/>
      <c r="P77" s="38">
        <f t="shared" si="17"/>
        <v>11.047456</v>
      </c>
      <c r="Q77" s="38">
        <f t="shared" si="18"/>
        <v>6.1777839999999991</v>
      </c>
      <c r="R77" s="38">
        <f t="shared" si="19"/>
        <v>7.9678319999999996</v>
      </c>
      <c r="S77" s="38">
        <f t="shared" si="20"/>
        <v>1.2869280000000001</v>
      </c>
      <c r="T77" s="38">
        <f t="shared" si="26"/>
        <v>26.48</v>
      </c>
    </row>
    <row r="78" spans="1:20">
      <c r="A78" s="8" t="s">
        <v>120</v>
      </c>
      <c r="B78" s="203">
        <v>26.48</v>
      </c>
      <c r="C78" s="203">
        <v>26.48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11.047456</v>
      </c>
      <c r="J78" s="22">
        <f t="shared" si="22"/>
        <v>6.1777839999999991</v>
      </c>
      <c r="K78" s="22">
        <f t="shared" si="23"/>
        <v>7.9678319999999996</v>
      </c>
      <c r="L78" s="22">
        <f t="shared" si="24"/>
        <v>1.2869280000000001</v>
      </c>
      <c r="M78" s="156">
        <f t="shared" si="25"/>
        <v>26.48</v>
      </c>
      <c r="N78" s="23"/>
      <c r="P78" s="38">
        <f t="shared" si="17"/>
        <v>11.047456</v>
      </c>
      <c r="Q78" s="38">
        <f t="shared" si="18"/>
        <v>6.1777839999999991</v>
      </c>
      <c r="R78" s="38">
        <f t="shared" si="19"/>
        <v>7.9678319999999996</v>
      </c>
      <c r="S78" s="38">
        <f t="shared" si="20"/>
        <v>1.2869280000000001</v>
      </c>
      <c r="T78" s="38">
        <f t="shared" si="26"/>
        <v>26.48</v>
      </c>
    </row>
    <row r="79" spans="1:20">
      <c r="A79" s="8" t="s">
        <v>121</v>
      </c>
      <c r="B79" s="203">
        <v>26.48</v>
      </c>
      <c r="C79" s="203">
        <v>26.48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11.047456</v>
      </c>
      <c r="J79" s="22">
        <f t="shared" si="22"/>
        <v>6.1777839999999991</v>
      </c>
      <c r="K79" s="22">
        <f t="shared" si="23"/>
        <v>7.9678319999999996</v>
      </c>
      <c r="L79" s="22">
        <f t="shared" si="24"/>
        <v>1.2869280000000001</v>
      </c>
      <c r="M79" s="156">
        <f t="shared" si="25"/>
        <v>26.48</v>
      </c>
      <c r="N79" s="23"/>
      <c r="P79" s="38">
        <f t="shared" si="17"/>
        <v>11.047456</v>
      </c>
      <c r="Q79" s="38">
        <f t="shared" si="18"/>
        <v>6.1777839999999991</v>
      </c>
      <c r="R79" s="38">
        <f t="shared" si="19"/>
        <v>7.9678319999999996</v>
      </c>
      <c r="S79" s="38">
        <f t="shared" si="20"/>
        <v>1.2869280000000001</v>
      </c>
      <c r="T79" s="38">
        <f t="shared" si="26"/>
        <v>26.48</v>
      </c>
    </row>
    <row r="80" spans="1:20">
      <c r="A80" s="8" t="s">
        <v>122</v>
      </c>
      <c r="B80" s="203">
        <v>26.48</v>
      </c>
      <c r="C80" s="203">
        <v>26.48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11.047456</v>
      </c>
      <c r="J80" s="22">
        <f t="shared" si="22"/>
        <v>6.1777839999999991</v>
      </c>
      <c r="K80" s="22">
        <f t="shared" si="23"/>
        <v>7.9678319999999996</v>
      </c>
      <c r="L80" s="22">
        <f t="shared" si="24"/>
        <v>1.2869280000000001</v>
      </c>
      <c r="M80" s="156">
        <f t="shared" si="25"/>
        <v>26.48</v>
      </c>
      <c r="N80" s="23"/>
      <c r="P80" s="38">
        <f t="shared" si="17"/>
        <v>11.047456</v>
      </c>
      <c r="Q80" s="38">
        <f t="shared" si="18"/>
        <v>6.1777839999999991</v>
      </c>
      <c r="R80" s="38">
        <f t="shared" si="19"/>
        <v>7.9678319999999996</v>
      </c>
      <c r="S80" s="38">
        <f t="shared" si="20"/>
        <v>1.2869280000000001</v>
      </c>
      <c r="T80" s="38">
        <f t="shared" si="26"/>
        <v>26.48</v>
      </c>
    </row>
    <row r="81" spans="1:20">
      <c r="A81" s="8" t="s">
        <v>123</v>
      </c>
      <c r="B81" s="203">
        <v>26.48</v>
      </c>
      <c r="C81" s="203">
        <v>26.48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11.047456</v>
      </c>
      <c r="J81" s="22">
        <f t="shared" si="22"/>
        <v>6.1777839999999991</v>
      </c>
      <c r="K81" s="22">
        <f t="shared" si="23"/>
        <v>7.9678319999999996</v>
      </c>
      <c r="L81" s="22">
        <f t="shared" si="24"/>
        <v>1.2869280000000001</v>
      </c>
      <c r="M81" s="156">
        <f t="shared" si="25"/>
        <v>26.48</v>
      </c>
      <c r="N81" s="23"/>
      <c r="P81" s="38">
        <f t="shared" si="17"/>
        <v>11.047456</v>
      </c>
      <c r="Q81" s="38">
        <f t="shared" si="18"/>
        <v>6.1777839999999991</v>
      </c>
      <c r="R81" s="38">
        <f t="shared" si="19"/>
        <v>7.9678319999999996</v>
      </c>
      <c r="S81" s="38">
        <f t="shared" si="20"/>
        <v>1.2869280000000001</v>
      </c>
      <c r="T81" s="38">
        <f t="shared" si="26"/>
        <v>26.48</v>
      </c>
    </row>
    <row r="82" spans="1:20">
      <c r="A82" s="8" t="s">
        <v>124</v>
      </c>
      <c r="B82" s="203">
        <v>26.48</v>
      </c>
      <c r="C82" s="203">
        <v>26.48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11.047456</v>
      </c>
      <c r="J82" s="22">
        <f t="shared" si="22"/>
        <v>6.1777839999999991</v>
      </c>
      <c r="K82" s="22">
        <f t="shared" si="23"/>
        <v>7.9678319999999996</v>
      </c>
      <c r="L82" s="22">
        <f t="shared" si="24"/>
        <v>1.2869280000000001</v>
      </c>
      <c r="M82" s="156">
        <f t="shared" si="25"/>
        <v>26.48</v>
      </c>
      <c r="N82" s="23"/>
      <c r="P82" s="38">
        <f t="shared" si="17"/>
        <v>11.047456</v>
      </c>
      <c r="Q82" s="38">
        <f t="shared" si="18"/>
        <v>6.1777839999999991</v>
      </c>
      <c r="R82" s="38">
        <f t="shared" si="19"/>
        <v>7.9678319999999996</v>
      </c>
      <c r="S82" s="38">
        <f t="shared" si="20"/>
        <v>1.2869280000000001</v>
      </c>
      <c r="T82" s="38">
        <f t="shared" si="26"/>
        <v>26.48</v>
      </c>
    </row>
    <row r="83" spans="1:20">
      <c r="A83" s="8" t="s">
        <v>125</v>
      </c>
      <c r="B83" s="203">
        <v>26.48</v>
      </c>
      <c r="C83" s="203">
        <v>26.48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11.047456</v>
      </c>
      <c r="J83" s="22">
        <f t="shared" si="22"/>
        <v>6.1777839999999991</v>
      </c>
      <c r="K83" s="22">
        <f t="shared" si="23"/>
        <v>7.9678319999999996</v>
      </c>
      <c r="L83" s="22">
        <f t="shared" si="24"/>
        <v>1.2869280000000001</v>
      </c>
      <c r="M83" s="156">
        <f t="shared" si="25"/>
        <v>26.48</v>
      </c>
      <c r="N83" s="23"/>
      <c r="P83" s="38">
        <f t="shared" si="17"/>
        <v>11.047456</v>
      </c>
      <c r="Q83" s="38">
        <f t="shared" si="18"/>
        <v>6.1777839999999991</v>
      </c>
      <c r="R83" s="38">
        <f t="shared" si="19"/>
        <v>7.9678319999999996</v>
      </c>
      <c r="S83" s="38">
        <f t="shared" si="20"/>
        <v>1.2869280000000001</v>
      </c>
      <c r="T83" s="38">
        <f t="shared" si="26"/>
        <v>26.48</v>
      </c>
    </row>
    <row r="84" spans="1:20">
      <c r="A84" s="8" t="s">
        <v>126</v>
      </c>
      <c r="B84" s="203">
        <v>26.48</v>
      </c>
      <c r="C84" s="203">
        <v>26.48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11.047456</v>
      </c>
      <c r="J84" s="22">
        <f t="shared" si="22"/>
        <v>6.1777839999999991</v>
      </c>
      <c r="K84" s="22">
        <f t="shared" si="23"/>
        <v>7.9678319999999996</v>
      </c>
      <c r="L84" s="22">
        <f t="shared" si="24"/>
        <v>1.2869280000000001</v>
      </c>
      <c r="M84" s="156">
        <f t="shared" si="25"/>
        <v>26.48</v>
      </c>
      <c r="N84" s="23"/>
      <c r="P84" s="38">
        <f t="shared" si="17"/>
        <v>11.047456</v>
      </c>
      <c r="Q84" s="38">
        <f t="shared" si="18"/>
        <v>6.1777839999999991</v>
      </c>
      <c r="R84" s="38">
        <f t="shared" si="19"/>
        <v>7.9678319999999996</v>
      </c>
      <c r="S84" s="38">
        <f t="shared" si="20"/>
        <v>1.2869280000000001</v>
      </c>
      <c r="T84" s="38">
        <f t="shared" si="26"/>
        <v>26.48</v>
      </c>
    </row>
    <row r="85" spans="1:20">
      <c r="A85" s="8" t="s">
        <v>127</v>
      </c>
      <c r="B85" s="203">
        <v>26.48</v>
      </c>
      <c r="C85" s="203">
        <v>26.48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11.047456</v>
      </c>
      <c r="J85" s="22">
        <f t="shared" si="22"/>
        <v>6.1777839999999991</v>
      </c>
      <c r="K85" s="22">
        <f t="shared" si="23"/>
        <v>7.9678319999999996</v>
      </c>
      <c r="L85" s="22">
        <f t="shared" si="24"/>
        <v>1.2869280000000001</v>
      </c>
      <c r="M85" s="156">
        <f t="shared" si="25"/>
        <v>26.48</v>
      </c>
      <c r="N85" s="23"/>
      <c r="P85" s="38">
        <f t="shared" si="17"/>
        <v>11.047456</v>
      </c>
      <c r="Q85" s="38">
        <f t="shared" si="18"/>
        <v>6.1777839999999991</v>
      </c>
      <c r="R85" s="38">
        <f t="shared" si="19"/>
        <v>7.9678319999999996</v>
      </c>
      <c r="S85" s="38">
        <f t="shared" si="20"/>
        <v>1.2869280000000001</v>
      </c>
      <c r="T85" s="38">
        <f t="shared" si="26"/>
        <v>26.48</v>
      </c>
    </row>
    <row r="86" spans="1:20">
      <c r="A86" s="8" t="s">
        <v>128</v>
      </c>
      <c r="B86" s="203">
        <v>26.48</v>
      </c>
      <c r="C86" s="203">
        <v>26.48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11.047456</v>
      </c>
      <c r="J86" s="22">
        <f t="shared" si="22"/>
        <v>6.1777839999999991</v>
      </c>
      <c r="K86" s="22">
        <f t="shared" si="23"/>
        <v>7.9678319999999996</v>
      </c>
      <c r="L86" s="22">
        <f t="shared" si="24"/>
        <v>1.2869280000000001</v>
      </c>
      <c r="M86" s="156">
        <f t="shared" si="25"/>
        <v>26.48</v>
      </c>
      <c r="N86" s="23"/>
      <c r="P86" s="38">
        <f t="shared" si="17"/>
        <v>11.047456</v>
      </c>
      <c r="Q86" s="38">
        <f t="shared" si="18"/>
        <v>6.1777839999999991</v>
      </c>
      <c r="R86" s="38">
        <f t="shared" si="19"/>
        <v>7.9678319999999996</v>
      </c>
      <c r="S86" s="38">
        <f t="shared" si="20"/>
        <v>1.2869280000000001</v>
      </c>
      <c r="T86" s="38">
        <f t="shared" si="26"/>
        <v>26.48</v>
      </c>
    </row>
    <row r="87" spans="1:20">
      <c r="A87" s="8" t="s">
        <v>129</v>
      </c>
      <c r="B87" s="203">
        <v>26.48</v>
      </c>
      <c r="C87" s="203">
        <v>26.48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11.047456</v>
      </c>
      <c r="J87" s="22">
        <f t="shared" si="22"/>
        <v>6.1777839999999991</v>
      </c>
      <c r="K87" s="22">
        <f t="shared" si="23"/>
        <v>7.9678319999999996</v>
      </c>
      <c r="L87" s="22">
        <f t="shared" si="24"/>
        <v>1.2869280000000001</v>
      </c>
      <c r="M87" s="156">
        <f t="shared" si="25"/>
        <v>26.48</v>
      </c>
      <c r="N87" s="23"/>
      <c r="P87" s="38">
        <f t="shared" si="17"/>
        <v>11.047456</v>
      </c>
      <c r="Q87" s="38">
        <f t="shared" si="18"/>
        <v>6.1777839999999991</v>
      </c>
      <c r="R87" s="38">
        <f t="shared" si="19"/>
        <v>7.9678319999999996</v>
      </c>
      <c r="S87" s="38">
        <f t="shared" si="20"/>
        <v>1.2869280000000001</v>
      </c>
      <c r="T87" s="38">
        <f t="shared" si="26"/>
        <v>26.48</v>
      </c>
    </row>
    <row r="88" spans="1:20">
      <c r="A88" s="8" t="s">
        <v>130</v>
      </c>
      <c r="B88" s="203">
        <v>26.48</v>
      </c>
      <c r="C88" s="203">
        <v>26.48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11.047456</v>
      </c>
      <c r="J88" s="22">
        <f t="shared" si="22"/>
        <v>6.1777839999999991</v>
      </c>
      <c r="K88" s="22">
        <f t="shared" si="23"/>
        <v>7.9678319999999996</v>
      </c>
      <c r="L88" s="22">
        <f t="shared" si="24"/>
        <v>1.2869280000000001</v>
      </c>
      <c r="M88" s="156">
        <f t="shared" si="25"/>
        <v>26.48</v>
      </c>
      <c r="N88" s="23"/>
      <c r="P88" s="38">
        <f t="shared" si="17"/>
        <v>11.047456</v>
      </c>
      <c r="Q88" s="38">
        <f t="shared" si="18"/>
        <v>6.1777839999999991</v>
      </c>
      <c r="R88" s="38">
        <f t="shared" si="19"/>
        <v>7.9678319999999996</v>
      </c>
      <c r="S88" s="38">
        <f t="shared" si="20"/>
        <v>1.2869280000000001</v>
      </c>
      <c r="T88" s="38">
        <f t="shared" si="26"/>
        <v>26.48</v>
      </c>
    </row>
    <row r="89" spans="1:20">
      <c r="A89" s="8" t="s">
        <v>131</v>
      </c>
      <c r="B89" s="203">
        <v>26.48</v>
      </c>
      <c r="C89" s="203">
        <v>26.48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11.047456</v>
      </c>
      <c r="J89" s="22">
        <f t="shared" si="22"/>
        <v>6.1777839999999991</v>
      </c>
      <c r="K89" s="22">
        <f t="shared" si="23"/>
        <v>7.9678319999999996</v>
      </c>
      <c r="L89" s="22">
        <f t="shared" si="24"/>
        <v>1.2869280000000001</v>
      </c>
      <c r="M89" s="156">
        <f t="shared" si="25"/>
        <v>26.48</v>
      </c>
      <c r="N89" s="23"/>
      <c r="P89" s="38">
        <f t="shared" si="17"/>
        <v>11.047456</v>
      </c>
      <c r="Q89" s="38">
        <f t="shared" si="18"/>
        <v>6.1777839999999991</v>
      </c>
      <c r="R89" s="38">
        <f t="shared" si="19"/>
        <v>7.9678319999999996</v>
      </c>
      <c r="S89" s="38">
        <f t="shared" si="20"/>
        <v>1.2869280000000001</v>
      </c>
      <c r="T89" s="38">
        <f t="shared" si="26"/>
        <v>26.48</v>
      </c>
    </row>
    <row r="90" spans="1:20">
      <c r="A90" s="8" t="s">
        <v>132</v>
      </c>
      <c r="B90" s="203">
        <v>26.48</v>
      </c>
      <c r="C90" s="203">
        <v>26.48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11.047456</v>
      </c>
      <c r="J90" s="22">
        <f t="shared" si="22"/>
        <v>6.1777839999999991</v>
      </c>
      <c r="K90" s="22">
        <f t="shared" si="23"/>
        <v>7.9678319999999996</v>
      </c>
      <c r="L90" s="22">
        <f t="shared" si="24"/>
        <v>1.2869280000000001</v>
      </c>
      <c r="M90" s="156">
        <f t="shared" si="25"/>
        <v>26.48</v>
      </c>
      <c r="N90" s="23"/>
      <c r="P90" s="38">
        <f t="shared" si="17"/>
        <v>11.047456</v>
      </c>
      <c r="Q90" s="38">
        <f t="shared" si="18"/>
        <v>6.1777839999999991</v>
      </c>
      <c r="R90" s="38">
        <f t="shared" si="19"/>
        <v>7.9678319999999996</v>
      </c>
      <c r="S90" s="38">
        <f t="shared" si="20"/>
        <v>1.2869280000000001</v>
      </c>
      <c r="T90" s="38">
        <f t="shared" si="26"/>
        <v>26.48</v>
      </c>
    </row>
    <row r="91" spans="1:20">
      <c r="A91" s="8" t="s">
        <v>133</v>
      </c>
      <c r="B91" s="203">
        <v>26.48</v>
      </c>
      <c r="C91" s="203">
        <v>26.48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11.047456</v>
      </c>
      <c r="J91" s="22">
        <f t="shared" si="22"/>
        <v>6.1777839999999991</v>
      </c>
      <c r="K91" s="22">
        <f t="shared" si="23"/>
        <v>7.9678319999999996</v>
      </c>
      <c r="L91" s="22">
        <f t="shared" si="24"/>
        <v>1.2869280000000001</v>
      </c>
      <c r="M91" s="156">
        <f t="shared" si="25"/>
        <v>26.48</v>
      </c>
      <c r="N91" s="23"/>
      <c r="P91" s="38">
        <f t="shared" si="17"/>
        <v>11.047456</v>
      </c>
      <c r="Q91" s="38">
        <f t="shared" si="18"/>
        <v>6.1777839999999991</v>
      </c>
      <c r="R91" s="38">
        <f t="shared" si="19"/>
        <v>7.9678319999999996</v>
      </c>
      <c r="S91" s="38">
        <f t="shared" si="20"/>
        <v>1.2869280000000001</v>
      </c>
      <c r="T91" s="38">
        <f t="shared" si="26"/>
        <v>26.48</v>
      </c>
    </row>
    <row r="92" spans="1:20">
      <c r="A92" s="8" t="s">
        <v>134</v>
      </c>
      <c r="B92" s="203">
        <v>26.48</v>
      </c>
      <c r="C92" s="203">
        <v>26.48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11.047456</v>
      </c>
      <c r="J92" s="22">
        <f t="shared" si="22"/>
        <v>6.1777839999999991</v>
      </c>
      <c r="K92" s="22">
        <f t="shared" si="23"/>
        <v>7.9678319999999996</v>
      </c>
      <c r="L92" s="22">
        <f t="shared" si="24"/>
        <v>1.2869280000000001</v>
      </c>
      <c r="M92" s="156">
        <f t="shared" si="25"/>
        <v>26.48</v>
      </c>
      <c r="N92" s="23"/>
      <c r="P92" s="38">
        <f t="shared" si="17"/>
        <v>11.047456</v>
      </c>
      <c r="Q92" s="38">
        <f t="shared" si="18"/>
        <v>6.1777839999999991</v>
      </c>
      <c r="R92" s="38">
        <f t="shared" si="19"/>
        <v>7.9678319999999996</v>
      </c>
      <c r="S92" s="38">
        <f t="shared" si="20"/>
        <v>1.2869280000000001</v>
      </c>
      <c r="T92" s="38">
        <f t="shared" si="26"/>
        <v>26.48</v>
      </c>
    </row>
    <row r="93" spans="1:20">
      <c r="A93" s="8" t="s">
        <v>135</v>
      </c>
      <c r="B93" s="203">
        <v>26.48</v>
      </c>
      <c r="C93" s="203">
        <v>26.48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11.047456</v>
      </c>
      <c r="J93" s="22">
        <f t="shared" si="22"/>
        <v>6.1777839999999991</v>
      </c>
      <c r="K93" s="22">
        <f t="shared" si="23"/>
        <v>7.9678319999999996</v>
      </c>
      <c r="L93" s="22">
        <f t="shared" si="24"/>
        <v>1.2869280000000001</v>
      </c>
      <c r="M93" s="156">
        <f t="shared" si="25"/>
        <v>26.48</v>
      </c>
      <c r="N93" s="23"/>
      <c r="P93" s="38">
        <f t="shared" si="17"/>
        <v>11.047456</v>
      </c>
      <c r="Q93" s="38">
        <f t="shared" si="18"/>
        <v>6.1777839999999991</v>
      </c>
      <c r="R93" s="38">
        <f t="shared" si="19"/>
        <v>7.9678319999999996</v>
      </c>
      <c r="S93" s="38">
        <f t="shared" si="20"/>
        <v>1.2869280000000001</v>
      </c>
      <c r="T93" s="38">
        <f t="shared" si="26"/>
        <v>26.48</v>
      </c>
    </row>
    <row r="94" spans="1:20">
      <c r="A94" s="8" t="s">
        <v>136</v>
      </c>
      <c r="B94" s="203">
        <v>26.48</v>
      </c>
      <c r="C94" s="203">
        <v>26.48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11.047456</v>
      </c>
      <c r="J94" s="22">
        <f t="shared" si="22"/>
        <v>6.1777839999999991</v>
      </c>
      <c r="K94" s="22">
        <f t="shared" si="23"/>
        <v>7.9678319999999996</v>
      </c>
      <c r="L94" s="22">
        <f t="shared" si="24"/>
        <v>1.2869280000000001</v>
      </c>
      <c r="M94" s="156">
        <f t="shared" si="25"/>
        <v>26.48</v>
      </c>
      <c r="N94" s="23"/>
      <c r="P94" s="38">
        <f t="shared" si="17"/>
        <v>11.047456</v>
      </c>
      <c r="Q94" s="38">
        <f t="shared" si="18"/>
        <v>6.1777839999999991</v>
      </c>
      <c r="R94" s="38">
        <f t="shared" si="19"/>
        <v>7.9678319999999996</v>
      </c>
      <c r="S94" s="38">
        <f t="shared" si="20"/>
        <v>1.2869280000000001</v>
      </c>
      <c r="T94" s="38">
        <f t="shared" si="26"/>
        <v>26.48</v>
      </c>
    </row>
    <row r="95" spans="1:20">
      <c r="A95" s="8" t="s">
        <v>137</v>
      </c>
      <c r="B95" s="203">
        <v>26.48</v>
      </c>
      <c r="C95" s="203">
        <v>26.48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11.047456</v>
      </c>
      <c r="J95" s="22">
        <f t="shared" si="22"/>
        <v>6.1777839999999991</v>
      </c>
      <c r="K95" s="22">
        <f t="shared" si="23"/>
        <v>7.9678319999999996</v>
      </c>
      <c r="L95" s="22">
        <f t="shared" si="24"/>
        <v>1.2869280000000001</v>
      </c>
      <c r="M95" s="156">
        <f t="shared" si="25"/>
        <v>26.48</v>
      </c>
      <c r="N95" s="23"/>
      <c r="P95" s="38">
        <f t="shared" si="17"/>
        <v>11.047456</v>
      </c>
      <c r="Q95" s="38">
        <f t="shared" si="18"/>
        <v>6.1777839999999991</v>
      </c>
      <c r="R95" s="38">
        <f t="shared" si="19"/>
        <v>7.9678319999999996</v>
      </c>
      <c r="S95" s="38">
        <f t="shared" si="20"/>
        <v>1.2869280000000001</v>
      </c>
      <c r="T95" s="38">
        <f t="shared" si="26"/>
        <v>26.48</v>
      </c>
    </row>
    <row r="96" spans="1:20">
      <c r="A96" s="8" t="s">
        <v>138</v>
      </c>
      <c r="B96" s="203">
        <v>26.48</v>
      </c>
      <c r="C96" s="203">
        <v>26.48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11.047456</v>
      </c>
      <c r="J96" s="22">
        <f t="shared" si="22"/>
        <v>6.1777839999999991</v>
      </c>
      <c r="K96" s="22">
        <f t="shared" si="23"/>
        <v>7.9678319999999996</v>
      </c>
      <c r="L96" s="22">
        <f t="shared" si="24"/>
        <v>1.2869280000000001</v>
      </c>
      <c r="M96" s="156">
        <f t="shared" si="25"/>
        <v>26.48</v>
      </c>
      <c r="N96" s="23"/>
      <c r="P96" s="38">
        <f t="shared" si="17"/>
        <v>11.047456</v>
      </c>
      <c r="Q96" s="38">
        <f t="shared" si="18"/>
        <v>6.1777839999999991</v>
      </c>
      <c r="R96" s="38">
        <f t="shared" si="19"/>
        <v>7.9678319999999996</v>
      </c>
      <c r="S96" s="38">
        <f t="shared" si="20"/>
        <v>1.2869280000000001</v>
      </c>
      <c r="T96" s="38">
        <f t="shared" si="26"/>
        <v>26.48</v>
      </c>
    </row>
    <row r="97" spans="1:23">
      <c r="A97" s="8" t="s">
        <v>139</v>
      </c>
      <c r="B97" s="203">
        <v>26.48</v>
      </c>
      <c r="C97" s="203">
        <v>26.48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11.047456</v>
      </c>
      <c r="J97" s="22">
        <f t="shared" si="22"/>
        <v>6.1777839999999991</v>
      </c>
      <c r="K97" s="22">
        <f t="shared" si="23"/>
        <v>7.9678319999999996</v>
      </c>
      <c r="L97" s="22">
        <f t="shared" si="24"/>
        <v>1.2869280000000001</v>
      </c>
      <c r="M97" s="156">
        <f t="shared" si="25"/>
        <v>26.48</v>
      </c>
      <c r="N97" s="23"/>
      <c r="P97" s="38">
        <f t="shared" si="17"/>
        <v>11.047456</v>
      </c>
      <c r="Q97" s="38">
        <f t="shared" si="18"/>
        <v>6.1777839999999991</v>
      </c>
      <c r="R97" s="38">
        <f t="shared" si="19"/>
        <v>7.9678319999999996</v>
      </c>
      <c r="S97" s="38">
        <f t="shared" si="20"/>
        <v>1.2869280000000001</v>
      </c>
      <c r="T97" s="38">
        <f t="shared" si="26"/>
        <v>26.48</v>
      </c>
    </row>
    <row r="98" spans="1:23" ht="15.75" thickBot="1">
      <c r="A98" s="8" t="s">
        <v>140</v>
      </c>
      <c r="B98" s="203">
        <v>26.48</v>
      </c>
      <c r="C98" s="203">
        <v>26.48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11.047456</v>
      </c>
      <c r="J98" s="22">
        <f t="shared" si="22"/>
        <v>6.1777839999999991</v>
      </c>
      <c r="K98" s="22">
        <f t="shared" si="23"/>
        <v>7.9678319999999996</v>
      </c>
      <c r="L98" s="22">
        <f t="shared" si="24"/>
        <v>1.2869280000000001</v>
      </c>
      <c r="M98" s="156">
        <f t="shared" si="25"/>
        <v>26.48</v>
      </c>
      <c r="N98" s="23"/>
      <c r="P98" s="38">
        <f t="shared" si="17"/>
        <v>11.047456</v>
      </c>
      <c r="Q98" s="38">
        <f t="shared" si="18"/>
        <v>6.1777839999999991</v>
      </c>
      <c r="R98" s="38">
        <f t="shared" si="19"/>
        <v>7.9678319999999996</v>
      </c>
      <c r="S98" s="38">
        <f t="shared" si="20"/>
        <v>1.2869280000000001</v>
      </c>
      <c r="T98" s="38">
        <f t="shared" si="26"/>
        <v>26.48</v>
      </c>
    </row>
    <row r="99" spans="1:23" ht="15.75" thickBot="1">
      <c r="A99" s="8" t="s">
        <v>171</v>
      </c>
      <c r="B99" s="21">
        <f t="shared" ref="B99:H99" si="27">SUM(B3:B98)/4000</f>
        <v>0.63552000000000031</v>
      </c>
      <c r="C99" s="21">
        <f t="shared" si="27"/>
        <v>0.63552000000000031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0.26513894400000021</v>
      </c>
      <c r="J99" s="157">
        <f t="shared" ref="J99:L99" si="28">SUM(J3:J98)/4000</f>
        <v>0.14826681599999966</v>
      </c>
      <c r="K99" s="157">
        <f t="shared" si="28"/>
        <v>0.19122796800000019</v>
      </c>
      <c r="L99" s="157">
        <f t="shared" si="28"/>
        <v>3.0886272000000055E-2</v>
      </c>
      <c r="M99" s="158">
        <f>SUM(M3:M98)/4000</f>
        <v>0.63552000000000031</v>
      </c>
      <c r="N99" s="24"/>
      <c r="P99" s="38">
        <f>SUM(P3:P98)/4000</f>
        <v>0.26513894400000021</v>
      </c>
      <c r="Q99" s="38">
        <f t="shared" ref="Q99:S99" si="29">SUM(Q3:Q98)/4000</f>
        <v>0.14826681599999966</v>
      </c>
      <c r="R99" s="38">
        <f t="shared" si="29"/>
        <v>0.19122796800000019</v>
      </c>
      <c r="S99" s="38">
        <f t="shared" si="29"/>
        <v>3.0886272000000055E-2</v>
      </c>
      <c r="T99" s="38">
        <f t="shared" si="26"/>
        <v>0.63552000000000008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45557</v>
      </c>
      <c r="U2" s="74" t="s">
        <v>225</v>
      </c>
      <c r="V2" s="74" t="s">
        <v>224</v>
      </c>
      <c r="W2" s="29" t="s">
        <v>257</v>
      </c>
      <c r="X2" t="s">
        <v>537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0.39</v>
      </c>
      <c r="I3" s="54">
        <v>0</v>
      </c>
      <c r="J3" s="54">
        <v>0</v>
      </c>
      <c r="K3" s="54">
        <v>0</v>
      </c>
      <c r="L3" s="54">
        <v>0</v>
      </c>
      <c r="M3" s="73">
        <v>5.23</v>
      </c>
      <c r="N3" s="72">
        <v>0</v>
      </c>
      <c r="O3" s="54">
        <v>0</v>
      </c>
      <c r="P3" s="54">
        <v>0</v>
      </c>
      <c r="Q3" s="54">
        <v>-10</v>
      </c>
      <c r="R3" s="54">
        <v>0</v>
      </c>
      <c r="S3" s="73">
        <v>0</v>
      </c>
      <c r="U3" s="74">
        <v>-10</v>
      </c>
      <c r="V3" s="75">
        <v>5.62</v>
      </c>
      <c r="W3">
        <v>0</v>
      </c>
      <c r="X3">
        <v>0.39</v>
      </c>
      <c r="Y3">
        <v>-10</v>
      </c>
      <c r="Z3">
        <v>5.23</v>
      </c>
      <c r="AA3">
        <v>0</v>
      </c>
    </row>
    <row r="4" spans="1:27">
      <c r="A4" s="113" t="s">
        <v>537</v>
      </c>
      <c r="D4" t="s">
        <v>437</v>
      </c>
      <c r="F4" t="s">
        <v>436</v>
      </c>
      <c r="G4" t="s">
        <v>46</v>
      </c>
      <c r="H4" s="74">
        <v>0.39</v>
      </c>
      <c r="I4" s="47">
        <v>0</v>
      </c>
      <c r="J4" s="47">
        <v>0</v>
      </c>
      <c r="K4" s="47">
        <v>0</v>
      </c>
      <c r="L4" s="47">
        <v>0</v>
      </c>
      <c r="M4" s="75">
        <v>2.71</v>
      </c>
      <c r="N4" s="74">
        <v>0</v>
      </c>
      <c r="O4" s="47">
        <v>0</v>
      </c>
      <c r="P4" s="47">
        <v>-23</v>
      </c>
      <c r="Q4" s="47">
        <v>-15</v>
      </c>
      <c r="R4" s="47">
        <v>0</v>
      </c>
      <c r="S4" s="75">
        <v>0</v>
      </c>
      <c r="U4" s="74">
        <v>-38</v>
      </c>
      <c r="V4" s="75">
        <v>3.1</v>
      </c>
      <c r="W4">
        <v>0</v>
      </c>
      <c r="X4">
        <v>0.39</v>
      </c>
      <c r="Y4">
        <v>-15</v>
      </c>
      <c r="Z4">
        <v>2.71</v>
      </c>
      <c r="AA4">
        <v>-23</v>
      </c>
    </row>
    <row r="5" spans="1:27">
      <c r="A5" s="113" t="s">
        <v>538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0.28999999999999998</v>
      </c>
      <c r="N5" s="74">
        <v>0</v>
      </c>
      <c r="O5" s="47">
        <v>-25</v>
      </c>
      <c r="P5" s="47">
        <v>-102</v>
      </c>
      <c r="Q5" s="47">
        <v>-20</v>
      </c>
      <c r="R5" s="47">
        <v>0</v>
      </c>
      <c r="S5" s="75">
        <v>0</v>
      </c>
      <c r="U5" s="74">
        <v>-147</v>
      </c>
      <c r="V5" s="75">
        <v>0.28999999999999998</v>
      </c>
      <c r="W5">
        <v>-25</v>
      </c>
      <c r="X5">
        <v>0</v>
      </c>
      <c r="Y5">
        <v>-20</v>
      </c>
      <c r="Z5">
        <v>0.28999999999999998</v>
      </c>
      <c r="AA5">
        <v>-102</v>
      </c>
    </row>
    <row r="6" spans="1:27"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-65</v>
      </c>
      <c r="P6" s="47">
        <v>-150</v>
      </c>
      <c r="Q6" s="47">
        <v>-20</v>
      </c>
      <c r="R6" s="47">
        <v>0</v>
      </c>
      <c r="S6" s="75">
        <v>0</v>
      </c>
      <c r="U6" s="74">
        <v>-235</v>
      </c>
      <c r="V6" s="75">
        <v>0</v>
      </c>
      <c r="W6">
        <v>-65</v>
      </c>
      <c r="X6">
        <v>0</v>
      </c>
      <c r="Y6">
        <v>-20</v>
      </c>
      <c r="Z6">
        <v>0</v>
      </c>
      <c r="AA6">
        <v>-150</v>
      </c>
    </row>
    <row r="7" spans="1:27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-85</v>
      </c>
      <c r="P7" s="47">
        <v>-174</v>
      </c>
      <c r="Q7" s="47">
        <v>-24</v>
      </c>
      <c r="R7" s="47">
        <v>0</v>
      </c>
      <c r="S7" s="75">
        <v>0</v>
      </c>
      <c r="U7" s="74">
        <v>-283</v>
      </c>
      <c r="V7" s="75">
        <v>0</v>
      </c>
      <c r="W7">
        <v>-85</v>
      </c>
      <c r="X7">
        <v>0</v>
      </c>
      <c r="Y7">
        <v>-24</v>
      </c>
      <c r="Z7">
        <v>0</v>
      </c>
      <c r="AA7">
        <v>-174</v>
      </c>
    </row>
    <row r="8" spans="1:27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-115</v>
      </c>
      <c r="P8" s="47">
        <v>-213</v>
      </c>
      <c r="Q8" s="47">
        <v>-27</v>
      </c>
      <c r="R8" s="47">
        <v>0</v>
      </c>
      <c r="S8" s="75">
        <v>0</v>
      </c>
      <c r="U8" s="74">
        <v>-355</v>
      </c>
      <c r="V8" s="75">
        <v>0</v>
      </c>
      <c r="W8">
        <v>-115</v>
      </c>
      <c r="X8">
        <v>0</v>
      </c>
      <c r="Y8">
        <v>-27</v>
      </c>
      <c r="Z8">
        <v>0</v>
      </c>
      <c r="AA8">
        <v>-213</v>
      </c>
    </row>
    <row r="9" spans="1:27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-145</v>
      </c>
      <c r="P9" s="47">
        <v>-244.99</v>
      </c>
      <c r="Q9" s="47">
        <v>-28</v>
      </c>
      <c r="R9" s="47">
        <v>0</v>
      </c>
      <c r="S9" s="75">
        <v>0</v>
      </c>
      <c r="U9" s="74">
        <v>-417.99</v>
      </c>
      <c r="V9" s="75">
        <v>0</v>
      </c>
      <c r="W9">
        <v>-145</v>
      </c>
      <c r="X9">
        <v>0</v>
      </c>
      <c r="Y9">
        <v>-28</v>
      </c>
      <c r="Z9">
        <v>0</v>
      </c>
      <c r="AA9">
        <v>-244.99</v>
      </c>
    </row>
    <row r="10" spans="1:27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-175</v>
      </c>
      <c r="P10" s="47">
        <v>-273</v>
      </c>
      <c r="Q10" s="47">
        <v>-30</v>
      </c>
      <c r="R10" s="47">
        <v>0</v>
      </c>
      <c r="S10" s="75">
        <v>0</v>
      </c>
      <c r="U10" s="74">
        <v>-478</v>
      </c>
      <c r="V10" s="75">
        <v>0</v>
      </c>
      <c r="W10">
        <v>-175</v>
      </c>
      <c r="X10">
        <v>0</v>
      </c>
      <c r="Y10">
        <v>-30</v>
      </c>
      <c r="Z10">
        <v>0</v>
      </c>
      <c r="AA10">
        <v>-273</v>
      </c>
    </row>
    <row r="11" spans="1:27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-260</v>
      </c>
      <c r="P11" s="47">
        <v>-97</v>
      </c>
      <c r="Q11" s="47">
        <v>-32</v>
      </c>
      <c r="R11" s="47">
        <v>0</v>
      </c>
      <c r="S11" s="75">
        <v>0</v>
      </c>
      <c r="U11" s="74">
        <v>-389</v>
      </c>
      <c r="V11" s="75">
        <v>0</v>
      </c>
      <c r="W11">
        <v>-260</v>
      </c>
      <c r="X11">
        <v>0</v>
      </c>
      <c r="Y11">
        <v>-32</v>
      </c>
      <c r="Z11">
        <v>0</v>
      </c>
      <c r="AA11">
        <v>-97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-234</v>
      </c>
      <c r="P12" s="47">
        <v>-111</v>
      </c>
      <c r="Q12" s="47">
        <v>-32</v>
      </c>
      <c r="R12" s="47">
        <v>0</v>
      </c>
      <c r="S12" s="75">
        <v>0</v>
      </c>
      <c r="U12" s="74">
        <v>-377</v>
      </c>
      <c r="V12" s="75">
        <v>0</v>
      </c>
      <c r="W12">
        <v>-234</v>
      </c>
      <c r="X12">
        <v>0</v>
      </c>
      <c r="Y12">
        <v>-32</v>
      </c>
      <c r="Z12">
        <v>0</v>
      </c>
      <c r="AA12">
        <v>-111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-216</v>
      </c>
      <c r="P13" s="47">
        <v>-127</v>
      </c>
      <c r="Q13" s="47">
        <v>-34</v>
      </c>
      <c r="R13" s="47">
        <v>0</v>
      </c>
      <c r="S13" s="75">
        <v>0</v>
      </c>
      <c r="U13" s="74">
        <v>-377</v>
      </c>
      <c r="V13" s="75">
        <v>0</v>
      </c>
      <c r="W13">
        <v>-216</v>
      </c>
      <c r="X13">
        <v>0</v>
      </c>
      <c r="Y13">
        <v>-34</v>
      </c>
      <c r="Z13">
        <v>0</v>
      </c>
      <c r="AA13">
        <v>-127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-231</v>
      </c>
      <c r="P14" s="47">
        <v>-143</v>
      </c>
      <c r="Q14" s="47">
        <v>-34</v>
      </c>
      <c r="R14" s="47">
        <v>0</v>
      </c>
      <c r="S14" s="75">
        <v>0</v>
      </c>
      <c r="U14" s="74">
        <v>-408</v>
      </c>
      <c r="V14" s="75">
        <v>0</v>
      </c>
      <c r="W14">
        <v>-231</v>
      </c>
      <c r="X14">
        <v>0</v>
      </c>
      <c r="Y14">
        <v>-34</v>
      </c>
      <c r="Z14">
        <v>0</v>
      </c>
      <c r="AA14">
        <v>-143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0.28999999999999998</v>
      </c>
      <c r="N15" s="74">
        <v>0</v>
      </c>
      <c r="O15" s="47">
        <v>-241</v>
      </c>
      <c r="P15" s="47">
        <v>-153</v>
      </c>
      <c r="Q15" s="47">
        <v>-36</v>
      </c>
      <c r="R15" s="47">
        <v>0</v>
      </c>
      <c r="S15" s="75">
        <v>0</v>
      </c>
      <c r="U15" s="74">
        <v>-430</v>
      </c>
      <c r="V15" s="75">
        <v>0.28999999999999998</v>
      </c>
      <c r="W15">
        <v>-241</v>
      </c>
      <c r="X15">
        <v>0</v>
      </c>
      <c r="Y15">
        <v>-36</v>
      </c>
      <c r="Z15">
        <v>0.28999999999999998</v>
      </c>
      <c r="AA15">
        <v>-153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0.48</v>
      </c>
      <c r="N16" s="74">
        <v>0</v>
      </c>
      <c r="O16" s="47">
        <v>-251</v>
      </c>
      <c r="P16" s="47">
        <v>-162</v>
      </c>
      <c r="Q16" s="47">
        <v>-38</v>
      </c>
      <c r="R16" s="47">
        <v>0</v>
      </c>
      <c r="S16" s="75">
        <v>0</v>
      </c>
      <c r="U16" s="74">
        <v>-451</v>
      </c>
      <c r="V16" s="75">
        <v>0.48</v>
      </c>
      <c r="W16">
        <v>-251</v>
      </c>
      <c r="X16">
        <v>0</v>
      </c>
      <c r="Y16">
        <v>-38</v>
      </c>
      <c r="Z16">
        <v>0.48</v>
      </c>
      <c r="AA16">
        <v>-162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0.1</v>
      </c>
      <c r="N17" s="74">
        <v>0</v>
      </c>
      <c r="O17" s="47">
        <v>-256</v>
      </c>
      <c r="P17" s="47">
        <v>-173</v>
      </c>
      <c r="Q17" s="47">
        <v>-40</v>
      </c>
      <c r="R17" s="47">
        <v>0</v>
      </c>
      <c r="S17" s="75">
        <v>0</v>
      </c>
      <c r="U17" s="74">
        <v>-469</v>
      </c>
      <c r="V17" s="75">
        <v>0.1</v>
      </c>
      <c r="W17">
        <v>-256</v>
      </c>
      <c r="X17">
        <v>0</v>
      </c>
      <c r="Y17">
        <v>-40</v>
      </c>
      <c r="Z17">
        <v>0.1</v>
      </c>
      <c r="AA17">
        <v>-173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0.28999999999999998</v>
      </c>
      <c r="N18" s="74">
        <v>0</v>
      </c>
      <c r="O18" s="47">
        <v>-261</v>
      </c>
      <c r="P18" s="47">
        <v>-187</v>
      </c>
      <c r="Q18" s="47">
        <v>-39</v>
      </c>
      <c r="R18" s="47">
        <v>0</v>
      </c>
      <c r="S18" s="75">
        <v>0</v>
      </c>
      <c r="U18" s="74">
        <v>-487</v>
      </c>
      <c r="V18" s="75">
        <v>0.28999999999999998</v>
      </c>
      <c r="W18">
        <v>-261</v>
      </c>
      <c r="X18">
        <v>0</v>
      </c>
      <c r="Y18">
        <v>-39</v>
      </c>
      <c r="Z18">
        <v>0.28999999999999998</v>
      </c>
      <c r="AA18">
        <v>-187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0.78</v>
      </c>
      <c r="N19" s="74">
        <v>0</v>
      </c>
      <c r="O19" s="47">
        <v>-266</v>
      </c>
      <c r="P19" s="47">
        <v>-201</v>
      </c>
      <c r="Q19" s="47">
        <v>-39</v>
      </c>
      <c r="R19" s="47">
        <v>0</v>
      </c>
      <c r="S19" s="75">
        <v>0</v>
      </c>
      <c r="U19" s="74">
        <v>-506</v>
      </c>
      <c r="V19" s="75">
        <v>0.78</v>
      </c>
      <c r="W19">
        <v>-266</v>
      </c>
      <c r="X19">
        <v>0</v>
      </c>
      <c r="Y19">
        <v>-39</v>
      </c>
      <c r="Z19">
        <v>0.78</v>
      </c>
      <c r="AA19">
        <v>-201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1.26</v>
      </c>
      <c r="N20" s="74">
        <v>0</v>
      </c>
      <c r="O20" s="47">
        <v>-276</v>
      </c>
      <c r="P20" s="47">
        <v>-210</v>
      </c>
      <c r="Q20" s="47">
        <v>-41</v>
      </c>
      <c r="R20" s="47">
        <v>0</v>
      </c>
      <c r="S20" s="75">
        <v>0</v>
      </c>
      <c r="U20" s="74">
        <v>-527</v>
      </c>
      <c r="V20" s="75">
        <v>1.26</v>
      </c>
      <c r="W20">
        <v>-276</v>
      </c>
      <c r="X20">
        <v>0</v>
      </c>
      <c r="Y20">
        <v>-41</v>
      </c>
      <c r="Z20">
        <v>1.26</v>
      </c>
      <c r="AA20">
        <v>-210</v>
      </c>
    </row>
    <row r="21" spans="7:27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3</v>
      </c>
      <c r="N21" s="74">
        <v>0</v>
      </c>
      <c r="O21" s="47">
        <v>-286</v>
      </c>
      <c r="P21" s="47">
        <v>-217</v>
      </c>
      <c r="Q21" s="47">
        <v>-41</v>
      </c>
      <c r="R21" s="47">
        <v>0</v>
      </c>
      <c r="S21" s="75">
        <v>0</v>
      </c>
      <c r="U21" s="74">
        <v>-544</v>
      </c>
      <c r="V21" s="75">
        <v>3</v>
      </c>
      <c r="W21">
        <v>-286</v>
      </c>
      <c r="X21">
        <v>0</v>
      </c>
      <c r="Y21">
        <v>-41</v>
      </c>
      <c r="Z21">
        <v>3</v>
      </c>
      <c r="AA21">
        <v>-217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4.3600000000000003</v>
      </c>
      <c r="N22" s="74">
        <v>0</v>
      </c>
      <c r="O22" s="47">
        <v>-296</v>
      </c>
      <c r="P22" s="47">
        <v>-224</v>
      </c>
      <c r="Q22" s="47">
        <v>-42</v>
      </c>
      <c r="R22" s="47">
        <v>0</v>
      </c>
      <c r="S22" s="75">
        <v>0</v>
      </c>
      <c r="U22" s="74">
        <v>-562</v>
      </c>
      <c r="V22" s="75">
        <v>4.3600000000000003</v>
      </c>
      <c r="W22">
        <v>-296</v>
      </c>
      <c r="X22">
        <v>0</v>
      </c>
      <c r="Y22">
        <v>-42</v>
      </c>
      <c r="Z22">
        <v>4.3600000000000003</v>
      </c>
      <c r="AA22">
        <v>-224</v>
      </c>
    </row>
    <row r="23" spans="7:27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3.97</v>
      </c>
      <c r="N23" s="74">
        <v>0</v>
      </c>
      <c r="O23" s="47">
        <v>-236</v>
      </c>
      <c r="P23" s="47">
        <v>-236</v>
      </c>
      <c r="Q23" s="47">
        <v>-41</v>
      </c>
      <c r="R23" s="47">
        <v>0</v>
      </c>
      <c r="S23" s="75">
        <v>0</v>
      </c>
      <c r="U23" s="74">
        <v>-513</v>
      </c>
      <c r="V23" s="75">
        <v>3.97</v>
      </c>
      <c r="W23">
        <v>-236</v>
      </c>
      <c r="X23">
        <v>0</v>
      </c>
      <c r="Y23">
        <v>-41</v>
      </c>
      <c r="Z23">
        <v>3.97</v>
      </c>
      <c r="AA23">
        <v>-236</v>
      </c>
    </row>
    <row r="24" spans="7:27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4.26</v>
      </c>
      <c r="N24" s="74">
        <v>0</v>
      </c>
      <c r="O24" s="47">
        <v>-236</v>
      </c>
      <c r="P24" s="47">
        <v>-239</v>
      </c>
      <c r="Q24" s="47">
        <v>-42</v>
      </c>
      <c r="R24" s="47">
        <v>0</v>
      </c>
      <c r="S24" s="75">
        <v>0</v>
      </c>
      <c r="U24" s="74">
        <v>-517</v>
      </c>
      <c r="V24" s="75">
        <v>4.26</v>
      </c>
      <c r="W24">
        <v>-236</v>
      </c>
      <c r="X24">
        <v>0</v>
      </c>
      <c r="Y24">
        <v>-42</v>
      </c>
      <c r="Z24">
        <v>4.26</v>
      </c>
      <c r="AA24">
        <v>-239</v>
      </c>
    </row>
    <row r="25" spans="7:27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2.71</v>
      </c>
      <c r="N25" s="74">
        <v>0</v>
      </c>
      <c r="O25" s="47">
        <v>-241</v>
      </c>
      <c r="P25" s="47">
        <v>-246</v>
      </c>
      <c r="Q25" s="47">
        <v>-43</v>
      </c>
      <c r="R25" s="47">
        <v>0</v>
      </c>
      <c r="S25" s="75">
        <v>0</v>
      </c>
      <c r="U25" s="74">
        <v>-530</v>
      </c>
      <c r="V25" s="75">
        <v>2.71</v>
      </c>
      <c r="W25">
        <v>-241</v>
      </c>
      <c r="X25">
        <v>0</v>
      </c>
      <c r="Y25">
        <v>-43</v>
      </c>
      <c r="Z25">
        <v>2.71</v>
      </c>
      <c r="AA25">
        <v>-246</v>
      </c>
    </row>
    <row r="26" spans="7:27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1.1599999999999999</v>
      </c>
      <c r="N26" s="74">
        <v>0</v>
      </c>
      <c r="O26" s="47">
        <v>-241</v>
      </c>
      <c r="P26" s="47">
        <v>-266</v>
      </c>
      <c r="Q26" s="47">
        <v>-43</v>
      </c>
      <c r="R26" s="47">
        <v>0</v>
      </c>
      <c r="S26" s="75">
        <v>0</v>
      </c>
      <c r="U26" s="74">
        <v>-550</v>
      </c>
      <c r="V26" s="75">
        <v>1.1599999999999999</v>
      </c>
      <c r="W26">
        <v>-241</v>
      </c>
      <c r="X26">
        <v>0</v>
      </c>
      <c r="Y26">
        <v>-43</v>
      </c>
      <c r="Z26">
        <v>1.1599999999999999</v>
      </c>
      <c r="AA26">
        <v>-266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4.46</v>
      </c>
      <c r="N27" s="74">
        <v>0</v>
      </c>
      <c r="O27" s="47">
        <v>-204</v>
      </c>
      <c r="P27" s="47">
        <v>-276</v>
      </c>
      <c r="Q27" s="47">
        <v>-45</v>
      </c>
      <c r="R27" s="47">
        <v>0</v>
      </c>
      <c r="S27" s="75">
        <v>0</v>
      </c>
      <c r="U27" s="74">
        <v>-525</v>
      </c>
      <c r="V27" s="75">
        <v>4.46</v>
      </c>
      <c r="W27">
        <v>-204</v>
      </c>
      <c r="X27">
        <v>0</v>
      </c>
      <c r="Y27">
        <v>-45</v>
      </c>
      <c r="Z27">
        <v>4.46</v>
      </c>
      <c r="AA27">
        <v>-276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7.85</v>
      </c>
      <c r="N28" s="74">
        <v>0</v>
      </c>
      <c r="O28" s="47">
        <v>-279</v>
      </c>
      <c r="P28" s="47">
        <v>-281</v>
      </c>
      <c r="Q28" s="47">
        <v>-44</v>
      </c>
      <c r="R28" s="47">
        <v>0</v>
      </c>
      <c r="S28" s="75">
        <v>0</v>
      </c>
      <c r="U28" s="74">
        <v>-604</v>
      </c>
      <c r="V28" s="75">
        <v>7.85</v>
      </c>
      <c r="W28">
        <v>-279</v>
      </c>
      <c r="X28">
        <v>0</v>
      </c>
      <c r="Y28">
        <v>-44</v>
      </c>
      <c r="Z28">
        <v>7.85</v>
      </c>
      <c r="AA28">
        <v>-281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7.08</v>
      </c>
      <c r="N29" s="74">
        <v>0</v>
      </c>
      <c r="O29" s="47">
        <v>-269</v>
      </c>
      <c r="P29" s="47">
        <v>-287</v>
      </c>
      <c r="Q29" s="47">
        <v>-44</v>
      </c>
      <c r="R29" s="47">
        <v>0</v>
      </c>
      <c r="S29" s="75">
        <v>0</v>
      </c>
      <c r="U29" s="74">
        <v>-600</v>
      </c>
      <c r="V29" s="75">
        <v>7.08</v>
      </c>
      <c r="W29">
        <v>-269</v>
      </c>
      <c r="X29">
        <v>0</v>
      </c>
      <c r="Y29">
        <v>-44</v>
      </c>
      <c r="Z29">
        <v>7.08</v>
      </c>
      <c r="AA29">
        <v>-287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4.5599999999999996</v>
      </c>
      <c r="N30" s="74">
        <v>0</v>
      </c>
      <c r="O30" s="47">
        <v>-236</v>
      </c>
      <c r="P30" s="47">
        <v>-290</v>
      </c>
      <c r="Q30" s="47">
        <v>-42</v>
      </c>
      <c r="R30" s="47">
        <v>0</v>
      </c>
      <c r="S30" s="75">
        <v>0</v>
      </c>
      <c r="U30" s="74">
        <v>-568</v>
      </c>
      <c r="V30" s="75">
        <v>4.5599999999999996</v>
      </c>
      <c r="W30">
        <v>-236</v>
      </c>
      <c r="X30">
        <v>0</v>
      </c>
      <c r="Y30">
        <v>-42</v>
      </c>
      <c r="Z30">
        <v>4.5599999999999996</v>
      </c>
      <c r="AA30">
        <v>-290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4.9400000000000004</v>
      </c>
      <c r="N31" s="74">
        <v>0</v>
      </c>
      <c r="O31" s="47">
        <v>-231</v>
      </c>
      <c r="P31" s="47">
        <v>-299</v>
      </c>
      <c r="Q31" s="47">
        <v>-42</v>
      </c>
      <c r="R31" s="47">
        <v>0</v>
      </c>
      <c r="S31" s="75">
        <v>0</v>
      </c>
      <c r="U31" s="74">
        <v>-572</v>
      </c>
      <c r="V31" s="75">
        <v>4.9400000000000004</v>
      </c>
      <c r="W31">
        <v>-231</v>
      </c>
      <c r="X31">
        <v>0</v>
      </c>
      <c r="Y31">
        <v>-42</v>
      </c>
      <c r="Z31">
        <v>4.9400000000000004</v>
      </c>
      <c r="AA31">
        <v>-299</v>
      </c>
    </row>
    <row r="32" spans="7:27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4.46</v>
      </c>
      <c r="N32" s="74">
        <v>0</v>
      </c>
      <c r="O32" s="47">
        <v>-227</v>
      </c>
      <c r="P32" s="47">
        <v>-299</v>
      </c>
      <c r="Q32" s="47">
        <v>-39</v>
      </c>
      <c r="R32" s="47">
        <v>0</v>
      </c>
      <c r="S32" s="75">
        <v>0</v>
      </c>
      <c r="U32" s="74">
        <v>-565</v>
      </c>
      <c r="V32" s="75">
        <v>4.46</v>
      </c>
      <c r="W32">
        <v>-227</v>
      </c>
      <c r="X32">
        <v>0</v>
      </c>
      <c r="Y32">
        <v>-39</v>
      </c>
      <c r="Z32">
        <v>4.46</v>
      </c>
      <c r="AA32">
        <v>-299</v>
      </c>
    </row>
    <row r="33" spans="7:27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3.68</v>
      </c>
      <c r="N33" s="74">
        <v>0</v>
      </c>
      <c r="O33" s="47">
        <v>-242</v>
      </c>
      <c r="P33" s="47">
        <v>-312</v>
      </c>
      <c r="Q33" s="47">
        <v>-39</v>
      </c>
      <c r="R33" s="47">
        <v>0</v>
      </c>
      <c r="S33" s="75">
        <v>0</v>
      </c>
      <c r="U33" s="74">
        <v>-593</v>
      </c>
      <c r="V33" s="75">
        <v>3.68</v>
      </c>
      <c r="W33">
        <v>-242</v>
      </c>
      <c r="X33">
        <v>0</v>
      </c>
      <c r="Y33">
        <v>-39</v>
      </c>
      <c r="Z33">
        <v>3.68</v>
      </c>
      <c r="AA33">
        <v>-312</v>
      </c>
    </row>
    <row r="34" spans="7:27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-171</v>
      </c>
      <c r="P34" s="47">
        <v>-97</v>
      </c>
      <c r="Q34" s="47">
        <v>-37</v>
      </c>
      <c r="R34" s="47">
        <v>0</v>
      </c>
      <c r="S34" s="75">
        <v>0</v>
      </c>
      <c r="U34" s="74">
        <v>-305</v>
      </c>
      <c r="V34" s="75">
        <v>0</v>
      </c>
      <c r="W34">
        <v>-171</v>
      </c>
      <c r="X34">
        <v>0</v>
      </c>
      <c r="Y34">
        <v>-37</v>
      </c>
      <c r="Z34">
        <v>0</v>
      </c>
      <c r="AA34">
        <v>-97</v>
      </c>
    </row>
    <row r="35" spans="7:27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-199</v>
      </c>
      <c r="P35" s="47">
        <v>-108</v>
      </c>
      <c r="Q35" s="47">
        <v>-37</v>
      </c>
      <c r="R35" s="47">
        <v>0</v>
      </c>
      <c r="S35" s="75">
        <v>0</v>
      </c>
      <c r="U35" s="74">
        <v>-344</v>
      </c>
      <c r="V35" s="75">
        <v>0</v>
      </c>
      <c r="W35">
        <v>-199</v>
      </c>
      <c r="X35">
        <v>0</v>
      </c>
      <c r="Y35">
        <v>-37</v>
      </c>
      <c r="Z35">
        <v>0</v>
      </c>
      <c r="AA35">
        <v>-108</v>
      </c>
    </row>
    <row r="36" spans="7:27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-224</v>
      </c>
      <c r="P36" s="47">
        <v>-117</v>
      </c>
      <c r="Q36" s="47">
        <v>-36</v>
      </c>
      <c r="R36" s="47">
        <v>0</v>
      </c>
      <c r="S36" s="75">
        <v>0</v>
      </c>
      <c r="U36" s="74">
        <v>-377</v>
      </c>
      <c r="V36" s="75">
        <v>0</v>
      </c>
      <c r="W36">
        <v>-224</v>
      </c>
      <c r="X36">
        <v>0</v>
      </c>
      <c r="Y36">
        <v>-36</v>
      </c>
      <c r="Z36">
        <v>0</v>
      </c>
      <c r="AA36">
        <v>-117</v>
      </c>
    </row>
    <row r="37" spans="7:27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-234</v>
      </c>
      <c r="P37" s="47">
        <v>-115</v>
      </c>
      <c r="Q37" s="47">
        <v>-34</v>
      </c>
      <c r="R37" s="47">
        <v>0</v>
      </c>
      <c r="S37" s="75">
        <v>0</v>
      </c>
      <c r="U37" s="74">
        <v>-383</v>
      </c>
      <c r="V37" s="75">
        <v>0</v>
      </c>
      <c r="W37">
        <v>-234</v>
      </c>
      <c r="X37">
        <v>0</v>
      </c>
      <c r="Y37">
        <v>-34</v>
      </c>
      <c r="Z37">
        <v>0</v>
      </c>
      <c r="AA37">
        <v>-115</v>
      </c>
    </row>
    <row r="38" spans="7:27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-254</v>
      </c>
      <c r="P38" s="47">
        <v>-132</v>
      </c>
      <c r="Q38" s="47">
        <v>-33</v>
      </c>
      <c r="R38" s="47">
        <v>0</v>
      </c>
      <c r="S38" s="75">
        <v>0</v>
      </c>
      <c r="U38" s="74">
        <v>-419</v>
      </c>
      <c r="V38" s="75">
        <v>0</v>
      </c>
      <c r="W38">
        <v>-254</v>
      </c>
      <c r="X38">
        <v>0</v>
      </c>
      <c r="Y38">
        <v>-33</v>
      </c>
      <c r="Z38">
        <v>0</v>
      </c>
      <c r="AA38">
        <v>-132</v>
      </c>
    </row>
    <row r="39" spans="7:27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-254</v>
      </c>
      <c r="P39" s="47">
        <v>-125</v>
      </c>
      <c r="Q39" s="47">
        <v>-30</v>
      </c>
      <c r="R39" s="47">
        <v>0</v>
      </c>
      <c r="S39" s="75">
        <v>0</v>
      </c>
      <c r="U39" s="74">
        <v>-409</v>
      </c>
      <c r="V39" s="75">
        <v>0</v>
      </c>
      <c r="W39">
        <v>-254</v>
      </c>
      <c r="X39">
        <v>0</v>
      </c>
      <c r="Y39">
        <v>-30</v>
      </c>
      <c r="Z39">
        <v>0</v>
      </c>
      <c r="AA39">
        <v>-125</v>
      </c>
    </row>
    <row r="40" spans="7:27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-249</v>
      </c>
      <c r="P40" s="47">
        <v>-59</v>
      </c>
      <c r="Q40" s="47">
        <v>-29</v>
      </c>
      <c r="R40" s="47">
        <v>0</v>
      </c>
      <c r="S40" s="75">
        <v>0</v>
      </c>
      <c r="U40" s="74">
        <v>-337</v>
      </c>
      <c r="V40" s="75">
        <v>0</v>
      </c>
      <c r="W40">
        <v>-249</v>
      </c>
      <c r="X40">
        <v>0</v>
      </c>
      <c r="Y40">
        <v>-29</v>
      </c>
      <c r="Z40">
        <v>0</v>
      </c>
      <c r="AA40">
        <v>-59</v>
      </c>
    </row>
    <row r="41" spans="7:27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-229</v>
      </c>
      <c r="P41" s="47">
        <v>-14</v>
      </c>
      <c r="Q41" s="47">
        <v>-28</v>
      </c>
      <c r="R41" s="47">
        <v>0</v>
      </c>
      <c r="S41" s="75">
        <v>0</v>
      </c>
      <c r="U41" s="74">
        <v>-271</v>
      </c>
      <c r="V41" s="75">
        <v>0</v>
      </c>
      <c r="W41">
        <v>-229</v>
      </c>
      <c r="X41">
        <v>0</v>
      </c>
      <c r="Y41">
        <v>-28</v>
      </c>
      <c r="Z41">
        <v>0</v>
      </c>
      <c r="AA41">
        <v>-14</v>
      </c>
    </row>
    <row r="42" spans="7:27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-224</v>
      </c>
      <c r="P42" s="47">
        <v>0</v>
      </c>
      <c r="Q42" s="47">
        <v>-26</v>
      </c>
      <c r="R42" s="47">
        <v>0</v>
      </c>
      <c r="S42" s="75">
        <v>0</v>
      </c>
      <c r="U42" s="74">
        <v>-250</v>
      </c>
      <c r="V42" s="75">
        <v>0</v>
      </c>
      <c r="W42">
        <v>-224</v>
      </c>
      <c r="X42">
        <v>0</v>
      </c>
      <c r="Y42">
        <v>-26</v>
      </c>
      <c r="Z42">
        <v>0</v>
      </c>
      <c r="AA42">
        <v>0</v>
      </c>
    </row>
    <row r="43" spans="7:27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-224</v>
      </c>
      <c r="P43" s="47">
        <v>0</v>
      </c>
      <c r="Q43" s="47">
        <v>-24</v>
      </c>
      <c r="R43" s="47">
        <v>0</v>
      </c>
      <c r="S43" s="75">
        <v>0</v>
      </c>
      <c r="U43" s="74">
        <v>-248</v>
      </c>
      <c r="V43" s="75">
        <v>0</v>
      </c>
      <c r="W43">
        <v>-224</v>
      </c>
      <c r="X43">
        <v>0</v>
      </c>
      <c r="Y43">
        <v>-24</v>
      </c>
      <c r="Z43">
        <v>0</v>
      </c>
      <c r="AA43">
        <v>0</v>
      </c>
    </row>
    <row r="44" spans="7:27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-214</v>
      </c>
      <c r="P44" s="47">
        <v>0</v>
      </c>
      <c r="Q44" s="47">
        <v>-21</v>
      </c>
      <c r="R44" s="47">
        <v>0</v>
      </c>
      <c r="S44" s="75">
        <v>0</v>
      </c>
      <c r="U44" s="74">
        <v>-235</v>
      </c>
      <c r="V44" s="75">
        <v>0</v>
      </c>
      <c r="W44">
        <v>-214</v>
      </c>
      <c r="X44">
        <v>0</v>
      </c>
      <c r="Y44">
        <v>-21</v>
      </c>
      <c r="Z44">
        <v>0</v>
      </c>
      <c r="AA44">
        <v>0</v>
      </c>
    </row>
    <row r="45" spans="7:27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-209</v>
      </c>
      <c r="P45" s="47">
        <v>0</v>
      </c>
      <c r="Q45" s="47">
        <v>-17</v>
      </c>
      <c r="R45" s="47">
        <v>0</v>
      </c>
      <c r="S45" s="75">
        <v>0</v>
      </c>
      <c r="U45" s="74">
        <v>-226</v>
      </c>
      <c r="V45" s="75">
        <v>0</v>
      </c>
      <c r="W45">
        <v>-209</v>
      </c>
      <c r="X45">
        <v>0</v>
      </c>
      <c r="Y45">
        <v>-17</v>
      </c>
      <c r="Z45">
        <v>0</v>
      </c>
      <c r="AA45">
        <v>0</v>
      </c>
    </row>
    <row r="46" spans="7:27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-194</v>
      </c>
      <c r="P46" s="47">
        <v>0</v>
      </c>
      <c r="Q46" s="47">
        <v>-16</v>
      </c>
      <c r="R46" s="47">
        <v>0</v>
      </c>
      <c r="S46" s="75">
        <v>0</v>
      </c>
      <c r="U46" s="74">
        <v>-210</v>
      </c>
      <c r="V46" s="75">
        <v>0</v>
      </c>
      <c r="W46">
        <v>-194</v>
      </c>
      <c r="X46">
        <v>0</v>
      </c>
      <c r="Y46">
        <v>-16</v>
      </c>
      <c r="Z46">
        <v>0</v>
      </c>
      <c r="AA46">
        <v>0</v>
      </c>
    </row>
    <row r="47" spans="7:27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-173</v>
      </c>
      <c r="P47" s="47">
        <v>0</v>
      </c>
      <c r="Q47" s="47">
        <v>-12</v>
      </c>
      <c r="R47" s="47">
        <v>0</v>
      </c>
      <c r="S47" s="75">
        <v>0</v>
      </c>
      <c r="U47" s="74">
        <v>-185</v>
      </c>
      <c r="V47" s="75">
        <v>0</v>
      </c>
      <c r="W47">
        <v>-173</v>
      </c>
      <c r="X47">
        <v>0</v>
      </c>
      <c r="Y47">
        <v>-12</v>
      </c>
      <c r="Z47">
        <v>0</v>
      </c>
      <c r="AA47">
        <v>0</v>
      </c>
    </row>
    <row r="48" spans="7:27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-168</v>
      </c>
      <c r="P48" s="47">
        <v>0</v>
      </c>
      <c r="Q48" s="47">
        <v>-12</v>
      </c>
      <c r="R48" s="47">
        <v>0</v>
      </c>
      <c r="S48" s="75">
        <v>0</v>
      </c>
      <c r="U48" s="74">
        <v>-180</v>
      </c>
      <c r="V48" s="75">
        <v>0</v>
      </c>
      <c r="W48">
        <v>-168</v>
      </c>
      <c r="X48">
        <v>0</v>
      </c>
      <c r="Y48">
        <v>-12</v>
      </c>
      <c r="Z48">
        <v>0</v>
      </c>
      <c r="AA48">
        <v>0</v>
      </c>
    </row>
    <row r="49" spans="7:27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-168</v>
      </c>
      <c r="P49" s="47">
        <v>0</v>
      </c>
      <c r="Q49" s="47">
        <v>-10</v>
      </c>
      <c r="R49" s="47">
        <v>0</v>
      </c>
      <c r="S49" s="75">
        <v>0</v>
      </c>
      <c r="U49" s="74">
        <v>-178</v>
      </c>
      <c r="V49" s="75">
        <v>0</v>
      </c>
      <c r="W49">
        <v>-168</v>
      </c>
      <c r="X49">
        <v>0</v>
      </c>
      <c r="Y49">
        <v>-10</v>
      </c>
      <c r="Z49">
        <v>0</v>
      </c>
      <c r="AA49">
        <v>0</v>
      </c>
    </row>
    <row r="50" spans="7:27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-103</v>
      </c>
      <c r="P50" s="47">
        <v>0</v>
      </c>
      <c r="Q50" s="47">
        <v>-10</v>
      </c>
      <c r="R50" s="47">
        <v>0</v>
      </c>
      <c r="S50" s="75">
        <v>0</v>
      </c>
      <c r="U50" s="74">
        <v>-113</v>
      </c>
      <c r="V50" s="75">
        <v>0</v>
      </c>
      <c r="W50">
        <v>-103</v>
      </c>
      <c r="X50">
        <v>0</v>
      </c>
      <c r="Y50">
        <v>-10</v>
      </c>
      <c r="Z50">
        <v>0</v>
      </c>
      <c r="AA50">
        <v>0</v>
      </c>
    </row>
    <row r="51" spans="7:27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0</v>
      </c>
      <c r="O51" s="47">
        <v>-128</v>
      </c>
      <c r="P51" s="47">
        <v>0</v>
      </c>
      <c r="Q51" s="47">
        <v>0</v>
      </c>
      <c r="R51" s="47">
        <v>0</v>
      </c>
      <c r="S51" s="75">
        <v>0</v>
      </c>
      <c r="U51" s="74">
        <v>-128</v>
      </c>
      <c r="V51" s="75">
        <v>0</v>
      </c>
      <c r="W51">
        <v>-128</v>
      </c>
      <c r="X51">
        <v>0</v>
      </c>
      <c r="Y51">
        <v>0</v>
      </c>
      <c r="Z51">
        <v>0</v>
      </c>
      <c r="AA51">
        <v>0</v>
      </c>
    </row>
    <row r="52" spans="7:27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-139.4</v>
      </c>
      <c r="P52" s="47">
        <v>0</v>
      </c>
      <c r="Q52" s="47">
        <v>0</v>
      </c>
      <c r="R52" s="47">
        <v>0</v>
      </c>
      <c r="S52" s="75">
        <v>0</v>
      </c>
      <c r="U52" s="74">
        <v>-139.4</v>
      </c>
      <c r="V52" s="75">
        <v>0</v>
      </c>
      <c r="W52">
        <v>-139.4</v>
      </c>
      <c r="X52">
        <v>0</v>
      </c>
      <c r="Y52">
        <v>0</v>
      </c>
      <c r="Z52">
        <v>0</v>
      </c>
      <c r="AA52">
        <v>0</v>
      </c>
    </row>
    <row r="53" spans="7:27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-133</v>
      </c>
      <c r="P53" s="47">
        <v>0</v>
      </c>
      <c r="Q53" s="47">
        <v>0</v>
      </c>
      <c r="R53" s="47">
        <v>0</v>
      </c>
      <c r="S53" s="75">
        <v>0</v>
      </c>
      <c r="U53" s="74">
        <v>-133</v>
      </c>
      <c r="V53" s="75">
        <v>0</v>
      </c>
      <c r="W53">
        <v>-133</v>
      </c>
      <c r="X53">
        <v>0</v>
      </c>
      <c r="Y53">
        <v>0</v>
      </c>
      <c r="Z53">
        <v>0</v>
      </c>
      <c r="AA53">
        <v>0</v>
      </c>
    </row>
    <row r="54" spans="7:27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-133</v>
      </c>
      <c r="P54" s="47">
        <v>0</v>
      </c>
      <c r="Q54" s="47">
        <v>0</v>
      </c>
      <c r="R54" s="47">
        <v>0</v>
      </c>
      <c r="S54" s="75">
        <v>0</v>
      </c>
      <c r="U54" s="74">
        <v>-133</v>
      </c>
      <c r="V54" s="75">
        <v>0</v>
      </c>
      <c r="W54">
        <v>-133</v>
      </c>
      <c r="X54">
        <v>0</v>
      </c>
      <c r="Y54">
        <v>0</v>
      </c>
      <c r="Z54">
        <v>0</v>
      </c>
      <c r="AA54">
        <v>0</v>
      </c>
    </row>
    <row r="55" spans="7:27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-153</v>
      </c>
      <c r="P55" s="47">
        <v>0</v>
      </c>
      <c r="Q55" s="47">
        <v>0</v>
      </c>
      <c r="R55" s="47">
        <v>0</v>
      </c>
      <c r="S55" s="75">
        <v>0</v>
      </c>
      <c r="U55" s="74">
        <v>-153</v>
      </c>
      <c r="V55" s="75">
        <v>0</v>
      </c>
      <c r="W55">
        <v>-153</v>
      </c>
      <c r="X55">
        <v>0</v>
      </c>
      <c r="Y55">
        <v>0</v>
      </c>
      <c r="Z55">
        <v>0</v>
      </c>
      <c r="AA55">
        <v>0</v>
      </c>
    </row>
    <row r="56" spans="7:27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-164.1</v>
      </c>
      <c r="P56" s="47">
        <v>0</v>
      </c>
      <c r="Q56" s="47">
        <v>0</v>
      </c>
      <c r="R56" s="47">
        <v>0</v>
      </c>
      <c r="S56" s="75">
        <v>0</v>
      </c>
      <c r="U56" s="74">
        <v>-164.1</v>
      </c>
      <c r="V56" s="75">
        <v>0</v>
      </c>
      <c r="W56">
        <v>-164.1</v>
      </c>
      <c r="X56">
        <v>0</v>
      </c>
      <c r="Y56">
        <v>0</v>
      </c>
      <c r="Z56">
        <v>0</v>
      </c>
      <c r="AA56">
        <v>0</v>
      </c>
    </row>
    <row r="57" spans="7:27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-183</v>
      </c>
      <c r="P57" s="47">
        <v>0</v>
      </c>
      <c r="Q57" s="47">
        <v>0</v>
      </c>
      <c r="R57" s="47">
        <v>0</v>
      </c>
      <c r="S57" s="75">
        <v>0</v>
      </c>
      <c r="U57" s="74">
        <v>-183</v>
      </c>
      <c r="V57" s="75">
        <v>0</v>
      </c>
      <c r="W57">
        <v>-183</v>
      </c>
      <c r="X57">
        <v>0</v>
      </c>
      <c r="Y57">
        <v>0</v>
      </c>
      <c r="Z57">
        <v>0</v>
      </c>
      <c r="AA57">
        <v>0</v>
      </c>
    </row>
    <row r="58" spans="7:27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-163</v>
      </c>
      <c r="P58" s="47">
        <v>0</v>
      </c>
      <c r="Q58" s="47">
        <v>0</v>
      </c>
      <c r="R58" s="47">
        <v>0</v>
      </c>
      <c r="S58" s="75">
        <v>0</v>
      </c>
      <c r="U58" s="74">
        <v>-163</v>
      </c>
      <c r="V58" s="75">
        <v>0</v>
      </c>
      <c r="W58">
        <v>-163</v>
      </c>
      <c r="X58">
        <v>0</v>
      </c>
      <c r="Y58">
        <v>0</v>
      </c>
      <c r="Z58">
        <v>0</v>
      </c>
      <c r="AA58">
        <v>0</v>
      </c>
    </row>
    <row r="59" spans="7:27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0</v>
      </c>
      <c r="O59" s="47">
        <v>-174</v>
      </c>
      <c r="P59" s="47">
        <v>0</v>
      </c>
      <c r="Q59" s="47">
        <v>0</v>
      </c>
      <c r="R59" s="47">
        <v>0</v>
      </c>
      <c r="S59" s="75">
        <v>0</v>
      </c>
      <c r="U59" s="74">
        <v>-174</v>
      </c>
      <c r="V59" s="75">
        <v>0</v>
      </c>
      <c r="W59">
        <v>-174</v>
      </c>
      <c r="X59">
        <v>0</v>
      </c>
      <c r="Y59">
        <v>0</v>
      </c>
      <c r="Z59">
        <v>0</v>
      </c>
      <c r="AA59">
        <v>0</v>
      </c>
    </row>
    <row r="60" spans="7:27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0</v>
      </c>
      <c r="O60" s="47">
        <v>-149</v>
      </c>
      <c r="P60" s="47">
        <v>0</v>
      </c>
      <c r="Q60" s="47">
        <v>0</v>
      </c>
      <c r="R60" s="47">
        <v>0</v>
      </c>
      <c r="S60" s="75">
        <v>0</v>
      </c>
      <c r="U60" s="74">
        <v>-149</v>
      </c>
      <c r="V60" s="75">
        <v>0</v>
      </c>
      <c r="W60">
        <v>-149</v>
      </c>
      <c r="X60">
        <v>0</v>
      </c>
      <c r="Y60">
        <v>0</v>
      </c>
      <c r="Z60">
        <v>0</v>
      </c>
      <c r="AA60">
        <v>0</v>
      </c>
    </row>
    <row r="61" spans="7:27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0</v>
      </c>
      <c r="O61" s="47">
        <v>-139</v>
      </c>
      <c r="P61" s="47">
        <v>0</v>
      </c>
      <c r="Q61" s="47">
        <v>0</v>
      </c>
      <c r="R61" s="47">
        <v>0</v>
      </c>
      <c r="S61" s="75">
        <v>0</v>
      </c>
      <c r="U61" s="74">
        <v>-139</v>
      </c>
      <c r="V61" s="75">
        <v>0</v>
      </c>
      <c r="W61">
        <v>-139</v>
      </c>
      <c r="X61">
        <v>0</v>
      </c>
      <c r="Y61">
        <v>0</v>
      </c>
      <c r="Z61">
        <v>0</v>
      </c>
      <c r="AA61">
        <v>0</v>
      </c>
    </row>
    <row r="62" spans="7:27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0</v>
      </c>
      <c r="O62" s="47">
        <v>-124</v>
      </c>
      <c r="P62" s="47">
        <v>0</v>
      </c>
      <c r="Q62" s="47">
        <v>0</v>
      </c>
      <c r="R62" s="47">
        <v>0</v>
      </c>
      <c r="S62" s="75">
        <v>0</v>
      </c>
      <c r="U62" s="74">
        <v>-124</v>
      </c>
      <c r="V62" s="75">
        <v>0</v>
      </c>
      <c r="W62">
        <v>-124</v>
      </c>
      <c r="X62">
        <v>0</v>
      </c>
      <c r="Y62">
        <v>0</v>
      </c>
      <c r="Z62">
        <v>0</v>
      </c>
      <c r="AA62">
        <v>0</v>
      </c>
    </row>
    <row r="63" spans="7:27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0</v>
      </c>
      <c r="O63" s="47">
        <v>-114</v>
      </c>
      <c r="P63" s="47">
        <v>0</v>
      </c>
      <c r="Q63" s="47">
        <v>0</v>
      </c>
      <c r="R63" s="47">
        <v>0</v>
      </c>
      <c r="S63" s="75">
        <v>0</v>
      </c>
      <c r="U63" s="74">
        <v>-114</v>
      </c>
      <c r="V63" s="75">
        <v>0</v>
      </c>
      <c r="W63">
        <v>-114</v>
      </c>
      <c r="X63">
        <v>0</v>
      </c>
      <c r="Y63">
        <v>0</v>
      </c>
      <c r="Z63">
        <v>0</v>
      </c>
      <c r="AA63">
        <v>0</v>
      </c>
    </row>
    <row r="64" spans="7:27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0</v>
      </c>
      <c r="O64" s="47">
        <v>-99</v>
      </c>
      <c r="P64" s="47">
        <v>0</v>
      </c>
      <c r="Q64" s="47">
        <v>0</v>
      </c>
      <c r="R64" s="47">
        <v>0</v>
      </c>
      <c r="S64" s="75">
        <v>0</v>
      </c>
      <c r="U64" s="74">
        <v>-99</v>
      </c>
      <c r="V64" s="75">
        <v>0</v>
      </c>
      <c r="W64">
        <v>-99</v>
      </c>
      <c r="X64">
        <v>0</v>
      </c>
      <c r="Y64">
        <v>0</v>
      </c>
      <c r="Z64">
        <v>0</v>
      </c>
      <c r="AA64">
        <v>0</v>
      </c>
    </row>
    <row r="65" spans="7:27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-71</v>
      </c>
      <c r="P65" s="47">
        <v>0</v>
      </c>
      <c r="Q65" s="47">
        <v>0</v>
      </c>
      <c r="R65" s="47">
        <v>0</v>
      </c>
      <c r="S65" s="75">
        <v>0</v>
      </c>
      <c r="U65" s="74">
        <v>-71</v>
      </c>
      <c r="V65" s="75">
        <v>0</v>
      </c>
      <c r="W65">
        <v>-71</v>
      </c>
      <c r="X65">
        <v>0</v>
      </c>
      <c r="Y65">
        <v>0</v>
      </c>
      <c r="Z65">
        <v>0</v>
      </c>
      <c r="AA65">
        <v>0</v>
      </c>
    </row>
    <row r="66" spans="7:27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-41</v>
      </c>
      <c r="P66" s="47">
        <v>0</v>
      </c>
      <c r="Q66" s="47">
        <v>0</v>
      </c>
      <c r="R66" s="47">
        <v>0</v>
      </c>
      <c r="S66" s="75">
        <v>0</v>
      </c>
      <c r="U66" s="74">
        <v>-41</v>
      </c>
      <c r="V66" s="75">
        <v>0</v>
      </c>
      <c r="W66">
        <v>-41</v>
      </c>
      <c r="X66">
        <v>0</v>
      </c>
      <c r="Y66">
        <v>0</v>
      </c>
      <c r="Z66">
        <v>0</v>
      </c>
      <c r="AA66">
        <v>0</v>
      </c>
    </row>
    <row r="67" spans="7:27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-9</v>
      </c>
      <c r="P67" s="47">
        <v>0</v>
      </c>
      <c r="Q67" s="47">
        <v>0</v>
      </c>
      <c r="R67" s="47">
        <v>0</v>
      </c>
      <c r="S67" s="75">
        <v>0</v>
      </c>
      <c r="U67" s="74">
        <v>-9</v>
      </c>
      <c r="V67" s="75">
        <v>0</v>
      </c>
      <c r="W67">
        <v>-9</v>
      </c>
      <c r="X67">
        <v>0</v>
      </c>
      <c r="Y67">
        <v>0</v>
      </c>
      <c r="Z67">
        <v>0</v>
      </c>
      <c r="AA67">
        <v>0</v>
      </c>
    </row>
    <row r="68" spans="7:27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0</v>
      </c>
      <c r="V68" s="75">
        <v>0</v>
      </c>
      <c r="W68">
        <v>0</v>
      </c>
      <c r="X68">
        <v>0</v>
      </c>
      <c r="Y68">
        <v>0</v>
      </c>
      <c r="Z68">
        <v>0</v>
      </c>
      <c r="AA68">
        <v>0</v>
      </c>
    </row>
    <row r="69" spans="7:27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-2</v>
      </c>
      <c r="P69" s="47">
        <v>0</v>
      </c>
      <c r="Q69" s="47">
        <v>0</v>
      </c>
      <c r="R69" s="47">
        <v>0</v>
      </c>
      <c r="S69" s="75">
        <v>0</v>
      </c>
      <c r="U69" s="74">
        <v>-2</v>
      </c>
      <c r="V69" s="75">
        <v>0</v>
      </c>
      <c r="W69">
        <v>-2</v>
      </c>
      <c r="X69">
        <v>0</v>
      </c>
      <c r="Y69">
        <v>0</v>
      </c>
      <c r="Z69">
        <v>0</v>
      </c>
      <c r="AA69">
        <v>0</v>
      </c>
    </row>
    <row r="70" spans="7:27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0</v>
      </c>
      <c r="V70" s="75">
        <v>0</v>
      </c>
      <c r="W70">
        <v>0</v>
      </c>
      <c r="X70">
        <v>0</v>
      </c>
      <c r="Y70">
        <v>0</v>
      </c>
      <c r="Z70">
        <v>0</v>
      </c>
      <c r="AA70">
        <v>0</v>
      </c>
    </row>
    <row r="71" spans="7:27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0</v>
      </c>
      <c r="V71" s="75">
        <v>0</v>
      </c>
      <c r="W71">
        <v>0</v>
      </c>
      <c r="X71">
        <v>0</v>
      </c>
      <c r="Y71">
        <v>0</v>
      </c>
      <c r="Z71">
        <v>0</v>
      </c>
      <c r="AA71">
        <v>0</v>
      </c>
    </row>
    <row r="72" spans="7:27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0</v>
      </c>
      <c r="V72" s="75">
        <v>0</v>
      </c>
      <c r="W72">
        <v>0</v>
      </c>
      <c r="X72">
        <v>0</v>
      </c>
      <c r="Y72">
        <v>0</v>
      </c>
      <c r="Z72">
        <v>0</v>
      </c>
      <c r="AA72">
        <v>0</v>
      </c>
    </row>
    <row r="73" spans="7:27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0</v>
      </c>
      <c r="V73" s="75">
        <v>0</v>
      </c>
      <c r="W73">
        <v>0</v>
      </c>
      <c r="X73">
        <v>0</v>
      </c>
      <c r="Y73">
        <v>0</v>
      </c>
      <c r="Z73">
        <v>0</v>
      </c>
      <c r="AA73">
        <v>0</v>
      </c>
    </row>
    <row r="74" spans="7:27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6.88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0</v>
      </c>
      <c r="V74" s="75">
        <v>6.88</v>
      </c>
      <c r="W74">
        <v>0</v>
      </c>
      <c r="X74">
        <v>0</v>
      </c>
      <c r="Y74">
        <v>0</v>
      </c>
      <c r="Z74">
        <v>6.88</v>
      </c>
      <c r="AA74">
        <v>0</v>
      </c>
    </row>
    <row r="75" spans="7:27">
      <c r="G75" t="s">
        <v>117</v>
      </c>
      <c r="H75" s="74">
        <v>0.48</v>
      </c>
      <c r="I75" s="47">
        <v>0</v>
      </c>
      <c r="J75" s="47">
        <v>0</v>
      </c>
      <c r="K75" s="47">
        <v>0</v>
      </c>
      <c r="L75" s="47">
        <v>0</v>
      </c>
      <c r="M75" s="75">
        <v>8.5299999999999994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0</v>
      </c>
      <c r="V75" s="75">
        <v>9.01</v>
      </c>
      <c r="W75">
        <v>0</v>
      </c>
      <c r="X75">
        <v>0.48</v>
      </c>
      <c r="Y75">
        <v>0</v>
      </c>
      <c r="Z75">
        <v>8.5299999999999994</v>
      </c>
      <c r="AA75">
        <v>0</v>
      </c>
    </row>
    <row r="76" spans="7:27">
      <c r="G76" t="s">
        <v>118</v>
      </c>
      <c r="H76" s="74">
        <v>0.48</v>
      </c>
      <c r="I76" s="47">
        <v>0</v>
      </c>
      <c r="J76" s="47">
        <v>0</v>
      </c>
      <c r="K76" s="47">
        <v>0</v>
      </c>
      <c r="L76" s="47">
        <v>0</v>
      </c>
      <c r="M76" s="75">
        <v>6.3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0</v>
      </c>
      <c r="V76" s="75">
        <v>6.78</v>
      </c>
      <c r="W76">
        <v>0</v>
      </c>
      <c r="X76">
        <v>0.48</v>
      </c>
      <c r="Y76">
        <v>0</v>
      </c>
      <c r="Z76">
        <v>6.3</v>
      </c>
      <c r="AA76">
        <v>0</v>
      </c>
    </row>
    <row r="77" spans="7:27">
      <c r="G77" t="s">
        <v>119</v>
      </c>
      <c r="H77" s="74">
        <v>0.48</v>
      </c>
      <c r="I77" s="47">
        <v>0</v>
      </c>
      <c r="J77" s="47">
        <v>0</v>
      </c>
      <c r="K77" s="47">
        <v>0</v>
      </c>
      <c r="L77" s="47">
        <v>0</v>
      </c>
      <c r="M77" s="75">
        <v>7.37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0</v>
      </c>
      <c r="V77" s="75">
        <v>7.85</v>
      </c>
      <c r="W77">
        <v>0</v>
      </c>
      <c r="X77">
        <v>0.48</v>
      </c>
      <c r="Y77">
        <v>0</v>
      </c>
      <c r="Z77">
        <v>7.37</v>
      </c>
      <c r="AA77">
        <v>0</v>
      </c>
    </row>
    <row r="78" spans="7:27">
      <c r="G78" t="s">
        <v>120</v>
      </c>
      <c r="H78" s="74">
        <v>0.48</v>
      </c>
      <c r="I78" s="47">
        <v>0</v>
      </c>
      <c r="J78" s="47">
        <v>0</v>
      </c>
      <c r="K78" s="47">
        <v>0</v>
      </c>
      <c r="L78" s="47">
        <v>0</v>
      </c>
      <c r="M78" s="75">
        <v>7.95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0</v>
      </c>
      <c r="V78" s="75">
        <v>8.43</v>
      </c>
      <c r="W78">
        <v>0</v>
      </c>
      <c r="X78">
        <v>0.48</v>
      </c>
      <c r="Y78">
        <v>0</v>
      </c>
      <c r="Z78">
        <v>7.95</v>
      </c>
      <c r="AA78">
        <v>0</v>
      </c>
    </row>
    <row r="79" spans="7:27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4.1399999999999997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0</v>
      </c>
      <c r="V79" s="75">
        <v>4.1399999999999997</v>
      </c>
      <c r="W79">
        <v>0</v>
      </c>
      <c r="X79">
        <v>0</v>
      </c>
      <c r="Y79">
        <v>0</v>
      </c>
      <c r="Z79">
        <v>4.1399999999999997</v>
      </c>
      <c r="AA79">
        <v>0</v>
      </c>
    </row>
    <row r="80" spans="7:27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4.18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0</v>
      </c>
      <c r="V80" s="75">
        <v>4.18</v>
      </c>
      <c r="W80">
        <v>0</v>
      </c>
      <c r="X80">
        <v>0</v>
      </c>
      <c r="Y80">
        <v>0</v>
      </c>
      <c r="Z80">
        <v>4.18</v>
      </c>
      <c r="AA80">
        <v>0</v>
      </c>
    </row>
    <row r="81" spans="7:27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3.89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0</v>
      </c>
      <c r="V81" s="75">
        <v>3.89</v>
      </c>
      <c r="W81">
        <v>0</v>
      </c>
      <c r="X81">
        <v>0</v>
      </c>
      <c r="Y81">
        <v>0</v>
      </c>
      <c r="Z81">
        <v>3.89</v>
      </c>
      <c r="AA81">
        <v>0</v>
      </c>
    </row>
    <row r="82" spans="7:27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6.31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0</v>
      </c>
      <c r="V82" s="75">
        <v>6.31</v>
      </c>
      <c r="W82">
        <v>0</v>
      </c>
      <c r="X82">
        <v>0</v>
      </c>
      <c r="Y82">
        <v>0</v>
      </c>
      <c r="Z82">
        <v>6.31</v>
      </c>
      <c r="AA82">
        <v>0</v>
      </c>
    </row>
    <row r="83" spans="7:27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9.89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0</v>
      </c>
      <c r="V83" s="75">
        <v>9.89</v>
      </c>
      <c r="W83">
        <v>0</v>
      </c>
      <c r="X83">
        <v>0</v>
      </c>
      <c r="Y83">
        <v>0</v>
      </c>
      <c r="Z83">
        <v>9.89</v>
      </c>
      <c r="AA83">
        <v>0</v>
      </c>
    </row>
    <row r="84" spans="7:27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15.03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0</v>
      </c>
      <c r="V84" s="75">
        <v>15.03</v>
      </c>
      <c r="W84">
        <v>0</v>
      </c>
      <c r="X84">
        <v>0</v>
      </c>
      <c r="Y84">
        <v>0</v>
      </c>
      <c r="Z84">
        <v>15.03</v>
      </c>
      <c r="AA84">
        <v>0</v>
      </c>
    </row>
    <row r="85" spans="7:27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9.57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0</v>
      </c>
      <c r="V85" s="75">
        <v>9.57</v>
      </c>
      <c r="W85">
        <v>0</v>
      </c>
      <c r="X85">
        <v>0</v>
      </c>
      <c r="Y85">
        <v>0</v>
      </c>
      <c r="Z85">
        <v>9.57</v>
      </c>
      <c r="AA85">
        <v>0</v>
      </c>
    </row>
    <row r="86" spans="7:27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8.9600000000000009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0</v>
      </c>
      <c r="V86" s="75">
        <v>8.9600000000000009</v>
      </c>
      <c r="W86">
        <v>0</v>
      </c>
      <c r="X86">
        <v>0</v>
      </c>
      <c r="Y86">
        <v>0</v>
      </c>
      <c r="Z86">
        <v>8.9600000000000009</v>
      </c>
      <c r="AA86">
        <v>0</v>
      </c>
    </row>
    <row r="87" spans="7:27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5.38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0</v>
      </c>
      <c r="V87" s="75">
        <v>5.38</v>
      </c>
      <c r="W87">
        <v>0</v>
      </c>
      <c r="X87">
        <v>0</v>
      </c>
      <c r="Y87">
        <v>0</v>
      </c>
      <c r="Z87">
        <v>5.38</v>
      </c>
      <c r="AA87">
        <v>0</v>
      </c>
    </row>
    <row r="88" spans="7:27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9.75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0</v>
      </c>
      <c r="V88" s="75">
        <v>9.75</v>
      </c>
      <c r="W88">
        <v>0</v>
      </c>
      <c r="X88">
        <v>0</v>
      </c>
      <c r="Y88">
        <v>0</v>
      </c>
      <c r="Z88">
        <v>9.75</v>
      </c>
      <c r="AA88">
        <v>0</v>
      </c>
    </row>
    <row r="89" spans="7:27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10.76</v>
      </c>
      <c r="N89" s="74">
        <v>0</v>
      </c>
      <c r="O89" s="47">
        <v>0</v>
      </c>
      <c r="P89" s="47">
        <v>0</v>
      </c>
      <c r="Q89" s="47">
        <v>-10</v>
      </c>
      <c r="R89" s="47">
        <v>0</v>
      </c>
      <c r="S89" s="75">
        <v>0</v>
      </c>
      <c r="U89" s="74">
        <v>-10</v>
      </c>
      <c r="V89" s="75">
        <v>10.76</v>
      </c>
      <c r="W89">
        <v>0</v>
      </c>
      <c r="X89">
        <v>0</v>
      </c>
      <c r="Y89">
        <v>-10</v>
      </c>
      <c r="Z89">
        <v>10.76</v>
      </c>
      <c r="AA89">
        <v>0</v>
      </c>
    </row>
    <row r="90" spans="7:27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6.59</v>
      </c>
      <c r="N90" s="74">
        <v>0</v>
      </c>
      <c r="O90" s="47">
        <v>0</v>
      </c>
      <c r="P90" s="47">
        <v>0</v>
      </c>
      <c r="Q90" s="47">
        <v>-10</v>
      </c>
      <c r="R90" s="47">
        <v>0</v>
      </c>
      <c r="S90" s="75">
        <v>0</v>
      </c>
      <c r="U90" s="74">
        <v>-10</v>
      </c>
      <c r="V90" s="75">
        <v>6.59</v>
      </c>
      <c r="W90">
        <v>0</v>
      </c>
      <c r="X90">
        <v>0</v>
      </c>
      <c r="Y90">
        <v>-10</v>
      </c>
      <c r="Z90">
        <v>6.59</v>
      </c>
      <c r="AA90">
        <v>0</v>
      </c>
    </row>
    <row r="91" spans="7:27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9.7899999999999991</v>
      </c>
      <c r="N91" s="74">
        <v>0</v>
      </c>
      <c r="O91" s="47">
        <v>0</v>
      </c>
      <c r="P91" s="47">
        <v>0</v>
      </c>
      <c r="Q91" s="47">
        <v>-11</v>
      </c>
      <c r="R91" s="47">
        <v>0</v>
      </c>
      <c r="S91" s="75">
        <v>0</v>
      </c>
      <c r="U91" s="74">
        <v>-11</v>
      </c>
      <c r="V91" s="75">
        <v>9.7899999999999991</v>
      </c>
      <c r="W91">
        <v>0</v>
      </c>
      <c r="X91">
        <v>0</v>
      </c>
      <c r="Y91">
        <v>-11</v>
      </c>
      <c r="Z91">
        <v>9.7899999999999991</v>
      </c>
      <c r="AA91">
        <v>0</v>
      </c>
    </row>
    <row r="92" spans="7:27">
      <c r="G92" t="s">
        <v>134</v>
      </c>
      <c r="H92" s="74">
        <v>0.48</v>
      </c>
      <c r="I92" s="47">
        <v>0</v>
      </c>
      <c r="J92" s="47">
        <v>0</v>
      </c>
      <c r="K92" s="47">
        <v>0</v>
      </c>
      <c r="L92" s="47">
        <v>0</v>
      </c>
      <c r="M92" s="75">
        <v>8.82</v>
      </c>
      <c r="N92" s="74">
        <v>0</v>
      </c>
      <c r="O92" s="47">
        <v>0</v>
      </c>
      <c r="P92" s="47">
        <v>0</v>
      </c>
      <c r="Q92" s="47">
        <v>-11</v>
      </c>
      <c r="R92" s="47">
        <v>0</v>
      </c>
      <c r="S92" s="75">
        <v>0</v>
      </c>
      <c r="U92" s="74">
        <v>-11</v>
      </c>
      <c r="V92" s="75">
        <v>9.3000000000000007</v>
      </c>
      <c r="W92">
        <v>0</v>
      </c>
      <c r="X92">
        <v>0.48</v>
      </c>
      <c r="Y92">
        <v>-11</v>
      </c>
      <c r="Z92">
        <v>8.82</v>
      </c>
      <c r="AA92">
        <v>0</v>
      </c>
    </row>
    <row r="93" spans="7:27">
      <c r="G93" t="s">
        <v>135</v>
      </c>
      <c r="H93" s="74">
        <v>0.48</v>
      </c>
      <c r="I93" s="47">
        <v>0</v>
      </c>
      <c r="J93" s="47">
        <v>0</v>
      </c>
      <c r="K93" s="47">
        <v>0</v>
      </c>
      <c r="L93" s="47">
        <v>0</v>
      </c>
      <c r="M93" s="75">
        <v>9.41</v>
      </c>
      <c r="N93" s="74">
        <v>0</v>
      </c>
      <c r="O93" s="47">
        <v>0</v>
      </c>
      <c r="P93" s="47">
        <v>0</v>
      </c>
      <c r="Q93" s="47">
        <v>-11</v>
      </c>
      <c r="R93" s="47">
        <v>0</v>
      </c>
      <c r="S93" s="75">
        <v>0</v>
      </c>
      <c r="U93" s="74">
        <v>-11</v>
      </c>
      <c r="V93" s="75">
        <v>9.89</v>
      </c>
      <c r="W93">
        <v>0</v>
      </c>
      <c r="X93">
        <v>0.48</v>
      </c>
      <c r="Y93">
        <v>-11</v>
      </c>
      <c r="Z93">
        <v>9.41</v>
      </c>
      <c r="AA93">
        <v>0</v>
      </c>
    </row>
    <row r="94" spans="7:27">
      <c r="G94" t="s">
        <v>136</v>
      </c>
      <c r="H94" s="74">
        <v>0.48</v>
      </c>
      <c r="I94" s="47">
        <v>0</v>
      </c>
      <c r="J94" s="47">
        <v>0</v>
      </c>
      <c r="K94" s="47">
        <v>0</v>
      </c>
      <c r="L94" s="47">
        <v>0</v>
      </c>
      <c r="M94" s="75">
        <v>5.63</v>
      </c>
      <c r="N94" s="74">
        <v>0</v>
      </c>
      <c r="O94" s="47">
        <v>0</v>
      </c>
      <c r="P94" s="47">
        <v>0</v>
      </c>
      <c r="Q94" s="47">
        <v>-11</v>
      </c>
      <c r="R94" s="47">
        <v>0</v>
      </c>
      <c r="S94" s="75">
        <v>0</v>
      </c>
      <c r="U94" s="74">
        <v>-11</v>
      </c>
      <c r="V94" s="75">
        <v>6.11</v>
      </c>
      <c r="W94">
        <v>0</v>
      </c>
      <c r="X94">
        <v>0.48</v>
      </c>
      <c r="Y94">
        <v>-11</v>
      </c>
      <c r="Z94">
        <v>5.63</v>
      </c>
      <c r="AA94">
        <v>0</v>
      </c>
    </row>
    <row r="95" spans="7:27">
      <c r="G95" t="s">
        <v>137</v>
      </c>
      <c r="H95" s="74">
        <v>0.48</v>
      </c>
      <c r="I95" s="47">
        <v>0</v>
      </c>
      <c r="J95" s="47">
        <v>0</v>
      </c>
      <c r="K95" s="47">
        <v>0</v>
      </c>
      <c r="L95" s="47">
        <v>0</v>
      </c>
      <c r="M95" s="75">
        <v>7.95</v>
      </c>
      <c r="N95" s="74">
        <v>0</v>
      </c>
      <c r="O95" s="47">
        <v>0</v>
      </c>
      <c r="P95" s="47">
        <v>0</v>
      </c>
      <c r="Q95" s="47">
        <v>-16</v>
      </c>
      <c r="R95" s="47">
        <v>0</v>
      </c>
      <c r="S95" s="75">
        <v>0</v>
      </c>
      <c r="U95" s="74">
        <v>-16</v>
      </c>
      <c r="V95" s="75">
        <v>8.43</v>
      </c>
      <c r="W95">
        <v>0</v>
      </c>
      <c r="X95">
        <v>0.48</v>
      </c>
      <c r="Y95">
        <v>-16</v>
      </c>
      <c r="Z95">
        <v>7.95</v>
      </c>
      <c r="AA95">
        <v>0</v>
      </c>
    </row>
    <row r="96" spans="7:27">
      <c r="G96" t="s">
        <v>138</v>
      </c>
      <c r="H96" s="74">
        <v>0.48</v>
      </c>
      <c r="I96" s="47">
        <v>0</v>
      </c>
      <c r="J96" s="47">
        <v>0</v>
      </c>
      <c r="K96" s="47">
        <v>0</v>
      </c>
      <c r="L96" s="47">
        <v>0</v>
      </c>
      <c r="M96" s="75">
        <v>6.69</v>
      </c>
      <c r="N96" s="74">
        <v>0</v>
      </c>
      <c r="O96" s="47">
        <v>0</v>
      </c>
      <c r="P96" s="47">
        <v>0</v>
      </c>
      <c r="Q96" s="47">
        <v>-16</v>
      </c>
      <c r="R96" s="47">
        <v>0</v>
      </c>
      <c r="S96" s="75">
        <v>0</v>
      </c>
      <c r="U96" s="74">
        <v>-16</v>
      </c>
      <c r="V96" s="75">
        <v>7.17</v>
      </c>
      <c r="W96">
        <v>0</v>
      </c>
      <c r="X96">
        <v>0.48</v>
      </c>
      <c r="Y96">
        <v>-16</v>
      </c>
      <c r="Z96">
        <v>6.69</v>
      </c>
      <c r="AA96">
        <v>0</v>
      </c>
    </row>
    <row r="97" spans="1:83">
      <c r="G97" t="s">
        <v>139</v>
      </c>
      <c r="H97" s="74">
        <v>0.48</v>
      </c>
      <c r="I97" s="47">
        <v>0</v>
      </c>
      <c r="J97" s="47">
        <v>0</v>
      </c>
      <c r="K97" s="47">
        <v>0</v>
      </c>
      <c r="L97" s="47">
        <v>0</v>
      </c>
      <c r="M97" s="75">
        <v>5.43</v>
      </c>
      <c r="N97" s="74">
        <v>0</v>
      </c>
      <c r="O97" s="47">
        <v>0</v>
      </c>
      <c r="P97" s="47">
        <v>0</v>
      </c>
      <c r="Q97" s="47">
        <v>-16</v>
      </c>
      <c r="R97" s="47">
        <v>0</v>
      </c>
      <c r="S97" s="75">
        <v>0</v>
      </c>
      <c r="U97" s="74">
        <v>-16</v>
      </c>
      <c r="V97" s="75">
        <v>5.91</v>
      </c>
      <c r="W97">
        <v>0</v>
      </c>
      <c r="X97">
        <v>0.48</v>
      </c>
      <c r="Y97">
        <v>-16</v>
      </c>
      <c r="Z97">
        <v>5.43</v>
      </c>
      <c r="AA97">
        <v>0</v>
      </c>
    </row>
    <row r="98" spans="1:83">
      <c r="G98" t="s">
        <v>140</v>
      </c>
      <c r="H98" s="74">
        <v>0.48</v>
      </c>
      <c r="I98" s="47">
        <v>0</v>
      </c>
      <c r="J98" s="47">
        <v>0</v>
      </c>
      <c r="K98" s="47">
        <v>0</v>
      </c>
      <c r="L98" s="47">
        <v>0</v>
      </c>
      <c r="M98" s="75">
        <v>3.69</v>
      </c>
      <c r="N98" s="74">
        <v>0</v>
      </c>
      <c r="O98" s="47">
        <v>0</v>
      </c>
      <c r="P98" s="47">
        <v>0</v>
      </c>
      <c r="Q98" s="47">
        <v>-16</v>
      </c>
      <c r="R98" s="47">
        <v>0</v>
      </c>
      <c r="S98" s="75">
        <v>0</v>
      </c>
      <c r="U98" s="74">
        <v>-16</v>
      </c>
      <c r="V98" s="75">
        <v>4.17</v>
      </c>
      <c r="W98">
        <v>0</v>
      </c>
      <c r="X98">
        <v>0.48</v>
      </c>
      <c r="Y98">
        <v>-16</v>
      </c>
      <c r="Z98">
        <v>3.69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1.5150000000000001E-3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6.4202499999999996E-2</v>
      </c>
      <c r="N99" s="69">
        <f t="shared" si="1"/>
        <v>0</v>
      </c>
      <c r="O99" s="70">
        <f t="shared" si="1"/>
        <v>-2.9838749999999998</v>
      </c>
      <c r="P99" s="70">
        <f t="shared" si="1"/>
        <v>-1.7457475</v>
      </c>
      <c r="Q99" s="70">
        <f t="shared" si="1"/>
        <v>-0.40649999999999997</v>
      </c>
      <c r="R99" s="70">
        <f t="shared" si="1"/>
        <v>0</v>
      </c>
      <c r="S99" s="71">
        <f t="shared" si="1"/>
        <v>0</v>
      </c>
      <c r="U99" s="69">
        <f t="shared" si="1"/>
        <v>-5.1361224999999999</v>
      </c>
      <c r="V99" s="71">
        <f t="shared" si="1"/>
        <v>6.5717499999999998E-2</v>
      </c>
      <c r="W99">
        <f t="shared" si="1"/>
        <v>-2.9838749999999998</v>
      </c>
      <c r="X99">
        <f t="shared" si="1"/>
        <v>1.5150000000000001E-3</v>
      </c>
      <c r="Y99">
        <f t="shared" si="1"/>
        <v>-0.40649999999999997</v>
      </c>
      <c r="Z99">
        <f t="shared" si="1"/>
        <v>6.4202499999999996E-2</v>
      </c>
      <c r="AA99">
        <f t="shared" si="1"/>
        <v>-1.7457475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P3" activePane="bottomRight" state="frozen"/>
      <selection sqref="A1:D35"/>
      <selection pane="topRight" sqref="A1:D35"/>
      <selection pane="bottomLeft" sqref="A1:D35"/>
      <selection pane="bottomRight" activeCell="BC3" sqref="BC3:BC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5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5</v>
      </c>
      <c r="W1" t="s">
        <v>540</v>
      </c>
      <c r="X1" t="s">
        <v>542</v>
      </c>
      <c r="Y1" t="s">
        <v>544</v>
      </c>
      <c r="Z1" t="s">
        <v>544</v>
      </c>
      <c r="AA1" t="s">
        <v>547</v>
      </c>
      <c r="AB1" t="s">
        <v>549</v>
      </c>
      <c r="AC1" t="s">
        <v>551</v>
      </c>
      <c r="AD1" t="s">
        <v>553</v>
      </c>
      <c r="AE1" t="s">
        <v>555</v>
      </c>
      <c r="AF1" t="s">
        <v>557</v>
      </c>
      <c r="AG1" t="s">
        <v>559</v>
      </c>
      <c r="AH1" t="s">
        <v>547</v>
      </c>
      <c r="AI1" t="s">
        <v>562</v>
      </c>
      <c r="AJ1" t="s">
        <v>564</v>
      </c>
      <c r="AK1" t="s">
        <v>566</v>
      </c>
      <c r="AL1" t="s">
        <v>568</v>
      </c>
      <c r="AM1" t="s">
        <v>570</v>
      </c>
      <c r="AN1" t="s">
        <v>572</v>
      </c>
      <c r="AO1" t="s">
        <v>574</v>
      </c>
      <c r="AP1" t="s">
        <v>576</v>
      </c>
      <c r="AQ1" t="s">
        <v>559</v>
      </c>
      <c r="AR1" t="s">
        <v>18</v>
      </c>
      <c r="AS1" t="s">
        <v>580</v>
      </c>
      <c r="AT1" t="s">
        <v>582</v>
      </c>
      <c r="AU1" t="s">
        <v>584</v>
      </c>
      <c r="AV1" t="s">
        <v>586</v>
      </c>
      <c r="AW1" t="s">
        <v>588</v>
      </c>
      <c r="AX1" t="s">
        <v>590</v>
      </c>
      <c r="AY1" t="s">
        <v>592</v>
      </c>
      <c r="AZ1" t="s">
        <v>594</v>
      </c>
      <c r="BA1" t="s">
        <v>553</v>
      </c>
      <c r="BB1" t="s">
        <v>597</v>
      </c>
      <c r="BC1" t="s">
        <v>597</v>
      </c>
    </row>
    <row r="2" spans="1:5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45557</v>
      </c>
      <c r="W2" s="29" t="s">
        <v>536</v>
      </c>
      <c r="X2" t="s">
        <v>145</v>
      </c>
      <c r="Y2" t="s">
        <v>170</v>
      </c>
      <c r="Z2" t="s">
        <v>169</v>
      </c>
      <c r="AA2" t="s">
        <v>145</v>
      </c>
      <c r="AB2" t="s">
        <v>358</v>
      </c>
      <c r="AC2" t="s">
        <v>145</v>
      </c>
      <c r="AD2" t="s">
        <v>145</v>
      </c>
      <c r="AE2" t="s">
        <v>145</v>
      </c>
      <c r="AF2" t="s">
        <v>145</v>
      </c>
      <c r="AG2" t="s">
        <v>145</v>
      </c>
      <c r="AH2" t="s">
        <v>148</v>
      </c>
      <c r="AI2" t="s">
        <v>148</v>
      </c>
      <c r="AJ2" t="s">
        <v>145</v>
      </c>
      <c r="AK2" t="s">
        <v>149</v>
      </c>
      <c r="AL2" t="s">
        <v>145</v>
      </c>
      <c r="AM2" t="s">
        <v>240</v>
      </c>
      <c r="AN2" t="s">
        <v>146</v>
      </c>
      <c r="AO2" t="s">
        <v>536</v>
      </c>
      <c r="AP2" t="s">
        <v>148</v>
      </c>
      <c r="AQ2" t="s">
        <v>146</v>
      </c>
      <c r="AR2" t="s">
        <v>149</v>
      </c>
      <c r="AS2" t="s">
        <v>536</v>
      </c>
      <c r="AT2" t="s">
        <v>149</v>
      </c>
      <c r="AU2" t="s">
        <v>145</v>
      </c>
      <c r="AV2" t="s">
        <v>149</v>
      </c>
      <c r="AW2" t="s">
        <v>149</v>
      </c>
      <c r="AX2" t="s">
        <v>149</v>
      </c>
      <c r="AY2" t="s">
        <v>146</v>
      </c>
      <c r="AZ2" t="s">
        <v>145</v>
      </c>
      <c r="BA2" t="s">
        <v>148</v>
      </c>
      <c r="BB2" t="s">
        <v>148</v>
      </c>
      <c r="BC2" t="s">
        <v>148</v>
      </c>
    </row>
    <row r="3" spans="1:55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311.54000000000002</v>
      </c>
      <c r="I3" s="54">
        <v>224.04999999999998</v>
      </c>
      <c r="J3" s="54">
        <v>429.09000000000003</v>
      </c>
      <c r="K3" s="54">
        <v>114.43</v>
      </c>
      <c r="L3" s="54">
        <v>8.73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602</v>
      </c>
      <c r="W3">
        <v>0</v>
      </c>
      <c r="X3">
        <v>0</v>
      </c>
      <c r="Y3">
        <v>32</v>
      </c>
      <c r="Z3">
        <v>32</v>
      </c>
      <c r="AA3">
        <v>20.6</v>
      </c>
      <c r="AB3">
        <v>0.87</v>
      </c>
      <c r="AC3">
        <v>0</v>
      </c>
      <c r="AD3">
        <v>82.38</v>
      </c>
      <c r="AE3">
        <v>32.950000000000003</v>
      </c>
      <c r="AF3">
        <v>2.13</v>
      </c>
      <c r="AG3">
        <v>145.38</v>
      </c>
      <c r="AH3">
        <v>17.52</v>
      </c>
      <c r="AI3">
        <v>8.81</v>
      </c>
      <c r="AJ3">
        <v>18.510000000000002</v>
      </c>
      <c r="AK3">
        <v>10.83</v>
      </c>
      <c r="AL3">
        <v>0</v>
      </c>
      <c r="AM3">
        <v>8.7200000000000006</v>
      </c>
      <c r="AN3">
        <v>84.49</v>
      </c>
      <c r="AO3">
        <v>4.8499999999999996</v>
      </c>
      <c r="AP3">
        <v>8.81</v>
      </c>
      <c r="AQ3">
        <v>48.46</v>
      </c>
      <c r="AR3">
        <v>127.93</v>
      </c>
      <c r="AS3">
        <v>3.88</v>
      </c>
      <c r="AT3">
        <v>48.46</v>
      </c>
      <c r="AU3">
        <v>0</v>
      </c>
      <c r="AV3">
        <v>163.36000000000001</v>
      </c>
      <c r="AW3">
        <v>30.05</v>
      </c>
      <c r="AX3">
        <v>48.46</v>
      </c>
      <c r="AY3">
        <v>91.1</v>
      </c>
      <c r="AZ3">
        <v>0</v>
      </c>
      <c r="BA3">
        <v>26.43</v>
      </c>
      <c r="BB3">
        <v>26.43</v>
      </c>
      <c r="BC3">
        <v>26.43</v>
      </c>
    </row>
    <row r="4" spans="1:55">
      <c r="A4" t="s">
        <v>234</v>
      </c>
      <c r="B4" t="s">
        <v>226</v>
      </c>
      <c r="C4" t="s">
        <v>228</v>
      </c>
      <c r="E4" t="s">
        <v>536</v>
      </c>
      <c r="G4" t="s">
        <v>46</v>
      </c>
      <c r="H4" s="74">
        <v>311.54000000000002</v>
      </c>
      <c r="I4" s="47">
        <v>224.04999999999998</v>
      </c>
      <c r="J4" s="47">
        <v>429.09000000000003</v>
      </c>
      <c r="K4" s="47">
        <v>114.43</v>
      </c>
      <c r="L4" s="47">
        <v>8.73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T4" t="s">
        <v>603</v>
      </c>
      <c r="W4">
        <v>0</v>
      </c>
      <c r="X4">
        <v>0</v>
      </c>
      <c r="Y4">
        <v>32</v>
      </c>
      <c r="Z4">
        <v>32</v>
      </c>
      <c r="AA4">
        <v>20.6</v>
      </c>
      <c r="AB4">
        <v>0.87</v>
      </c>
      <c r="AC4">
        <v>0</v>
      </c>
      <c r="AD4">
        <v>82.38</v>
      </c>
      <c r="AE4">
        <v>32.950000000000003</v>
      </c>
      <c r="AF4">
        <v>2.13</v>
      </c>
      <c r="AG4">
        <v>145.38</v>
      </c>
      <c r="AH4">
        <v>17.52</v>
      </c>
      <c r="AI4">
        <v>8.81</v>
      </c>
      <c r="AJ4">
        <v>18.510000000000002</v>
      </c>
      <c r="AK4">
        <v>10.83</v>
      </c>
      <c r="AL4">
        <v>0</v>
      </c>
      <c r="AM4">
        <v>8.7200000000000006</v>
      </c>
      <c r="AN4">
        <v>84.49</v>
      </c>
      <c r="AO4">
        <v>4.8499999999999996</v>
      </c>
      <c r="AP4">
        <v>8.81</v>
      </c>
      <c r="AQ4">
        <v>48.46</v>
      </c>
      <c r="AR4">
        <v>127.93</v>
      </c>
      <c r="AS4">
        <v>3.88</v>
      </c>
      <c r="AT4">
        <v>48.46</v>
      </c>
      <c r="AU4">
        <v>0</v>
      </c>
      <c r="AV4">
        <v>163.36000000000001</v>
      </c>
      <c r="AW4">
        <v>30.05</v>
      </c>
      <c r="AX4">
        <v>48.46</v>
      </c>
      <c r="AY4">
        <v>91.1</v>
      </c>
      <c r="AZ4">
        <v>0</v>
      </c>
      <c r="BA4">
        <v>26.43</v>
      </c>
      <c r="BB4">
        <v>26.43</v>
      </c>
      <c r="BC4">
        <v>26.43</v>
      </c>
    </row>
    <row r="5" spans="1:55">
      <c r="A5" t="s">
        <v>235</v>
      </c>
      <c r="B5" t="s">
        <v>227</v>
      </c>
      <c r="C5" t="s">
        <v>229</v>
      </c>
      <c r="G5" t="s">
        <v>47</v>
      </c>
      <c r="H5" s="74">
        <v>311.54000000000002</v>
      </c>
      <c r="I5" s="47">
        <v>224.04999999999998</v>
      </c>
      <c r="J5" s="47">
        <v>429.09000000000003</v>
      </c>
      <c r="K5" s="47">
        <v>114.43</v>
      </c>
      <c r="L5" s="47">
        <v>8.73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W5">
        <v>0</v>
      </c>
      <c r="X5">
        <v>0</v>
      </c>
      <c r="Y5">
        <v>31.25</v>
      </c>
      <c r="Z5">
        <v>32</v>
      </c>
      <c r="AA5">
        <v>20.6</v>
      </c>
      <c r="AB5">
        <v>0.87</v>
      </c>
      <c r="AC5">
        <v>0</v>
      </c>
      <c r="AD5">
        <v>82.38</v>
      </c>
      <c r="AE5">
        <v>32.950000000000003</v>
      </c>
      <c r="AF5">
        <v>2.13</v>
      </c>
      <c r="AG5">
        <v>145.38</v>
      </c>
      <c r="AH5">
        <v>17.52</v>
      </c>
      <c r="AI5">
        <v>8.81</v>
      </c>
      <c r="AJ5">
        <v>18.510000000000002</v>
      </c>
      <c r="AK5">
        <v>10.83</v>
      </c>
      <c r="AL5">
        <v>0</v>
      </c>
      <c r="AM5">
        <v>8.7200000000000006</v>
      </c>
      <c r="AN5">
        <v>84.49</v>
      </c>
      <c r="AO5">
        <v>4.8499999999999996</v>
      </c>
      <c r="AP5">
        <v>8.81</v>
      </c>
      <c r="AQ5">
        <v>48.46</v>
      </c>
      <c r="AR5">
        <v>127.93</v>
      </c>
      <c r="AS5">
        <v>3.88</v>
      </c>
      <c r="AT5">
        <v>48.46</v>
      </c>
      <c r="AU5">
        <v>0</v>
      </c>
      <c r="AV5">
        <v>163.36000000000001</v>
      </c>
      <c r="AW5">
        <v>30.05</v>
      </c>
      <c r="AX5">
        <v>48.46</v>
      </c>
      <c r="AY5">
        <v>91.1</v>
      </c>
      <c r="AZ5">
        <v>0</v>
      </c>
      <c r="BA5">
        <v>26.43</v>
      </c>
      <c r="BB5">
        <v>26.43</v>
      </c>
      <c r="BC5">
        <v>26.43</v>
      </c>
    </row>
    <row r="6" spans="1:55">
      <c r="A6" t="s">
        <v>236</v>
      </c>
      <c r="B6" t="s">
        <v>258</v>
      </c>
      <c r="C6" t="s">
        <v>230</v>
      </c>
      <c r="G6" t="s">
        <v>48</v>
      </c>
      <c r="H6" s="74">
        <v>311.54000000000002</v>
      </c>
      <c r="I6" s="47">
        <v>224.04999999999998</v>
      </c>
      <c r="J6" s="47">
        <v>429.09000000000003</v>
      </c>
      <c r="K6" s="47">
        <v>114.43</v>
      </c>
      <c r="L6" s="47">
        <v>8.73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W6">
        <v>0</v>
      </c>
      <c r="X6">
        <v>0</v>
      </c>
      <c r="Y6">
        <v>31.25</v>
      </c>
      <c r="Z6">
        <v>32</v>
      </c>
      <c r="AA6">
        <v>20.6</v>
      </c>
      <c r="AB6">
        <v>0.87</v>
      </c>
      <c r="AC6">
        <v>0</v>
      </c>
      <c r="AD6">
        <v>82.38</v>
      </c>
      <c r="AE6">
        <v>32.950000000000003</v>
      </c>
      <c r="AF6">
        <v>2.13</v>
      </c>
      <c r="AG6">
        <v>145.38</v>
      </c>
      <c r="AH6">
        <v>17.52</v>
      </c>
      <c r="AI6">
        <v>8.81</v>
      </c>
      <c r="AJ6">
        <v>18.510000000000002</v>
      </c>
      <c r="AK6">
        <v>10.83</v>
      </c>
      <c r="AL6">
        <v>0</v>
      </c>
      <c r="AM6">
        <v>8.7200000000000006</v>
      </c>
      <c r="AN6">
        <v>84.49</v>
      </c>
      <c r="AO6">
        <v>4.8499999999999996</v>
      </c>
      <c r="AP6">
        <v>8.81</v>
      </c>
      <c r="AQ6">
        <v>48.46</v>
      </c>
      <c r="AR6">
        <v>127.93</v>
      </c>
      <c r="AS6">
        <v>3.88</v>
      </c>
      <c r="AT6">
        <v>48.46</v>
      </c>
      <c r="AU6">
        <v>0</v>
      </c>
      <c r="AV6">
        <v>163.36000000000001</v>
      </c>
      <c r="AW6">
        <v>30.05</v>
      </c>
      <c r="AX6">
        <v>48.46</v>
      </c>
      <c r="AY6">
        <v>91.1</v>
      </c>
      <c r="AZ6">
        <v>0</v>
      </c>
      <c r="BA6">
        <v>26.43</v>
      </c>
      <c r="BB6">
        <v>26.43</v>
      </c>
      <c r="BC6">
        <v>26.43</v>
      </c>
    </row>
    <row r="7" spans="1:55">
      <c r="A7" t="s">
        <v>237</v>
      </c>
      <c r="B7" t="s">
        <v>280</v>
      </c>
      <c r="C7" t="s">
        <v>259</v>
      </c>
      <c r="G7" t="s">
        <v>49</v>
      </c>
      <c r="H7" s="74">
        <v>311.35000000000002</v>
      </c>
      <c r="I7" s="47">
        <v>224.04999999999998</v>
      </c>
      <c r="J7" s="47">
        <v>428.99</v>
      </c>
      <c r="K7" s="47">
        <v>114.43</v>
      </c>
      <c r="L7" s="47">
        <v>8.73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W7">
        <v>0</v>
      </c>
      <c r="X7">
        <v>0</v>
      </c>
      <c r="Y7">
        <v>31</v>
      </c>
      <c r="Z7">
        <v>31</v>
      </c>
      <c r="AA7">
        <v>20.6</v>
      </c>
      <c r="AB7">
        <v>0.68</v>
      </c>
      <c r="AC7">
        <v>0</v>
      </c>
      <c r="AD7">
        <v>82.38</v>
      </c>
      <c r="AE7">
        <v>32.950000000000003</v>
      </c>
      <c r="AF7">
        <v>2.13</v>
      </c>
      <c r="AG7">
        <v>145.38</v>
      </c>
      <c r="AH7">
        <v>17.52</v>
      </c>
      <c r="AI7">
        <v>8.81</v>
      </c>
      <c r="AJ7">
        <v>18.510000000000002</v>
      </c>
      <c r="AK7">
        <v>10.73</v>
      </c>
      <c r="AL7">
        <v>0</v>
      </c>
      <c r="AM7">
        <v>8.7200000000000006</v>
      </c>
      <c r="AN7">
        <v>84.49</v>
      </c>
      <c r="AO7">
        <v>4.8499999999999996</v>
      </c>
      <c r="AP7">
        <v>8.81</v>
      </c>
      <c r="AQ7">
        <v>48.46</v>
      </c>
      <c r="AR7">
        <v>127.93</v>
      </c>
      <c r="AS7">
        <v>3.88</v>
      </c>
      <c r="AT7">
        <v>48.46</v>
      </c>
      <c r="AU7">
        <v>0</v>
      </c>
      <c r="AV7">
        <v>163.36000000000001</v>
      </c>
      <c r="AW7">
        <v>30.05</v>
      </c>
      <c r="AX7">
        <v>48.46</v>
      </c>
      <c r="AY7">
        <v>91.1</v>
      </c>
      <c r="AZ7">
        <v>0</v>
      </c>
      <c r="BA7">
        <v>26.43</v>
      </c>
      <c r="BB7">
        <v>26.43</v>
      </c>
      <c r="BC7">
        <v>26.43</v>
      </c>
    </row>
    <row r="8" spans="1:55">
      <c r="A8" t="s">
        <v>238</v>
      </c>
      <c r="B8" t="s">
        <v>315</v>
      </c>
      <c r="C8" t="s">
        <v>231</v>
      </c>
      <c r="G8" t="s">
        <v>50</v>
      </c>
      <c r="H8" s="74">
        <v>311.35000000000002</v>
      </c>
      <c r="I8" s="47">
        <v>224.04999999999998</v>
      </c>
      <c r="J8" s="47">
        <v>428.99</v>
      </c>
      <c r="K8" s="47">
        <v>114.43</v>
      </c>
      <c r="L8" s="47">
        <v>8.73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W8">
        <v>0</v>
      </c>
      <c r="X8">
        <v>0</v>
      </c>
      <c r="Y8">
        <v>31</v>
      </c>
      <c r="Z8">
        <v>31</v>
      </c>
      <c r="AA8">
        <v>20.6</v>
      </c>
      <c r="AB8">
        <v>0.68</v>
      </c>
      <c r="AC8">
        <v>0</v>
      </c>
      <c r="AD8">
        <v>82.38</v>
      </c>
      <c r="AE8">
        <v>32.950000000000003</v>
      </c>
      <c r="AF8">
        <v>2.13</v>
      </c>
      <c r="AG8">
        <v>145.38</v>
      </c>
      <c r="AH8">
        <v>17.52</v>
      </c>
      <c r="AI8">
        <v>8.81</v>
      </c>
      <c r="AJ8">
        <v>18.510000000000002</v>
      </c>
      <c r="AK8">
        <v>10.73</v>
      </c>
      <c r="AL8">
        <v>0</v>
      </c>
      <c r="AM8">
        <v>8.7200000000000006</v>
      </c>
      <c r="AN8">
        <v>84.49</v>
      </c>
      <c r="AO8">
        <v>4.8499999999999996</v>
      </c>
      <c r="AP8">
        <v>8.81</v>
      </c>
      <c r="AQ8">
        <v>48.46</v>
      </c>
      <c r="AR8">
        <v>127.93</v>
      </c>
      <c r="AS8">
        <v>3.88</v>
      </c>
      <c r="AT8">
        <v>48.46</v>
      </c>
      <c r="AU8">
        <v>0</v>
      </c>
      <c r="AV8">
        <v>163.36000000000001</v>
      </c>
      <c r="AW8">
        <v>30.05</v>
      </c>
      <c r="AX8">
        <v>48.46</v>
      </c>
      <c r="AY8">
        <v>91.1</v>
      </c>
      <c r="AZ8">
        <v>0</v>
      </c>
      <c r="BA8">
        <v>26.43</v>
      </c>
      <c r="BB8">
        <v>26.43</v>
      </c>
      <c r="BC8">
        <v>26.43</v>
      </c>
    </row>
    <row r="9" spans="1:55">
      <c r="A9" t="s">
        <v>239</v>
      </c>
      <c r="B9" t="s">
        <v>335</v>
      </c>
      <c r="C9" t="s">
        <v>232</v>
      </c>
      <c r="G9" t="s">
        <v>51</v>
      </c>
      <c r="H9" s="74">
        <v>311.35000000000002</v>
      </c>
      <c r="I9" s="47">
        <v>224.04999999999998</v>
      </c>
      <c r="J9" s="47">
        <v>428.99</v>
      </c>
      <c r="K9" s="47">
        <v>114.43</v>
      </c>
      <c r="L9" s="47">
        <v>8.73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W9">
        <v>0</v>
      </c>
      <c r="X9">
        <v>0</v>
      </c>
      <c r="Y9">
        <v>31</v>
      </c>
      <c r="Z9">
        <v>31</v>
      </c>
      <c r="AA9">
        <v>20.6</v>
      </c>
      <c r="AB9">
        <v>0.68</v>
      </c>
      <c r="AC9">
        <v>0</v>
      </c>
      <c r="AD9">
        <v>82.38</v>
      </c>
      <c r="AE9">
        <v>32.950000000000003</v>
      </c>
      <c r="AF9">
        <v>2.13</v>
      </c>
      <c r="AG9">
        <v>145.38</v>
      </c>
      <c r="AH9">
        <v>17.52</v>
      </c>
      <c r="AI9">
        <v>8.81</v>
      </c>
      <c r="AJ9">
        <v>18.510000000000002</v>
      </c>
      <c r="AK9">
        <v>10.73</v>
      </c>
      <c r="AL9">
        <v>0</v>
      </c>
      <c r="AM9">
        <v>8.7200000000000006</v>
      </c>
      <c r="AN9">
        <v>84.49</v>
      </c>
      <c r="AO9">
        <v>4.8499999999999996</v>
      </c>
      <c r="AP9">
        <v>8.81</v>
      </c>
      <c r="AQ9">
        <v>48.46</v>
      </c>
      <c r="AR9">
        <v>127.93</v>
      </c>
      <c r="AS9">
        <v>3.88</v>
      </c>
      <c r="AT9">
        <v>48.46</v>
      </c>
      <c r="AU9">
        <v>0</v>
      </c>
      <c r="AV9">
        <v>163.36000000000001</v>
      </c>
      <c r="AW9">
        <v>30.05</v>
      </c>
      <c r="AX9">
        <v>48.46</v>
      </c>
      <c r="AY9">
        <v>91.1</v>
      </c>
      <c r="AZ9">
        <v>0</v>
      </c>
      <c r="BA9">
        <v>26.43</v>
      </c>
      <c r="BB9">
        <v>26.43</v>
      </c>
      <c r="BC9">
        <v>26.43</v>
      </c>
    </row>
    <row r="10" spans="1:55">
      <c r="A10" t="s">
        <v>260</v>
      </c>
      <c r="C10" t="s">
        <v>233</v>
      </c>
      <c r="G10" t="s">
        <v>52</v>
      </c>
      <c r="H10" s="74">
        <v>311.35000000000002</v>
      </c>
      <c r="I10" s="47">
        <v>224.04999999999998</v>
      </c>
      <c r="J10" s="47">
        <v>428.99</v>
      </c>
      <c r="K10" s="47">
        <v>114.43</v>
      </c>
      <c r="L10" s="47">
        <v>8.73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W10">
        <v>0</v>
      </c>
      <c r="X10">
        <v>0</v>
      </c>
      <c r="Y10">
        <v>31</v>
      </c>
      <c r="Z10">
        <v>31</v>
      </c>
      <c r="AA10">
        <v>20.6</v>
      </c>
      <c r="AB10">
        <v>0.68</v>
      </c>
      <c r="AC10">
        <v>0</v>
      </c>
      <c r="AD10">
        <v>82.38</v>
      </c>
      <c r="AE10">
        <v>32.950000000000003</v>
      </c>
      <c r="AF10">
        <v>2.13</v>
      </c>
      <c r="AG10">
        <v>145.38</v>
      </c>
      <c r="AH10">
        <v>17.52</v>
      </c>
      <c r="AI10">
        <v>8.81</v>
      </c>
      <c r="AJ10">
        <v>18.510000000000002</v>
      </c>
      <c r="AK10">
        <v>10.73</v>
      </c>
      <c r="AL10">
        <v>0</v>
      </c>
      <c r="AM10">
        <v>8.7200000000000006</v>
      </c>
      <c r="AN10">
        <v>84.49</v>
      </c>
      <c r="AO10">
        <v>4.8499999999999996</v>
      </c>
      <c r="AP10">
        <v>8.81</v>
      </c>
      <c r="AQ10">
        <v>48.46</v>
      </c>
      <c r="AR10">
        <v>127.93</v>
      </c>
      <c r="AS10">
        <v>3.88</v>
      </c>
      <c r="AT10">
        <v>48.46</v>
      </c>
      <c r="AU10">
        <v>0</v>
      </c>
      <c r="AV10">
        <v>163.36000000000001</v>
      </c>
      <c r="AW10">
        <v>30.05</v>
      </c>
      <c r="AX10">
        <v>48.46</v>
      </c>
      <c r="AY10">
        <v>91.1</v>
      </c>
      <c r="AZ10">
        <v>0</v>
      </c>
      <c r="BA10">
        <v>26.43</v>
      </c>
      <c r="BB10">
        <v>26.43</v>
      </c>
      <c r="BC10">
        <v>26.43</v>
      </c>
    </row>
    <row r="11" spans="1:55">
      <c r="A11" t="s">
        <v>240</v>
      </c>
      <c r="C11" t="s">
        <v>316</v>
      </c>
      <c r="G11" t="s">
        <v>53</v>
      </c>
      <c r="H11" s="74">
        <v>311.35000000000002</v>
      </c>
      <c r="I11" s="47">
        <v>224.04999999999998</v>
      </c>
      <c r="J11" s="47">
        <v>428.9</v>
      </c>
      <c r="K11" s="47">
        <v>114.43</v>
      </c>
      <c r="L11" s="47">
        <v>8.73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W11">
        <v>0</v>
      </c>
      <c r="X11">
        <v>0</v>
      </c>
      <c r="Y11">
        <v>31</v>
      </c>
      <c r="Z11">
        <v>31</v>
      </c>
      <c r="AA11">
        <v>20.6</v>
      </c>
      <c r="AB11">
        <v>0.68</v>
      </c>
      <c r="AC11">
        <v>0</v>
      </c>
      <c r="AD11">
        <v>82.38</v>
      </c>
      <c r="AE11">
        <v>32.950000000000003</v>
      </c>
      <c r="AF11">
        <v>2.13</v>
      </c>
      <c r="AG11">
        <v>145.38</v>
      </c>
      <c r="AH11">
        <v>17.52</v>
      </c>
      <c r="AI11">
        <v>8.81</v>
      </c>
      <c r="AJ11">
        <v>18.510000000000002</v>
      </c>
      <c r="AK11">
        <v>10.64</v>
      </c>
      <c r="AL11">
        <v>0</v>
      </c>
      <c r="AM11">
        <v>8.7200000000000006</v>
      </c>
      <c r="AN11">
        <v>84.49</v>
      </c>
      <c r="AO11">
        <v>4.8499999999999996</v>
      </c>
      <c r="AP11">
        <v>8.81</v>
      </c>
      <c r="AQ11">
        <v>48.46</v>
      </c>
      <c r="AR11">
        <v>127.93</v>
      </c>
      <c r="AS11">
        <v>3.88</v>
      </c>
      <c r="AT11">
        <v>48.46</v>
      </c>
      <c r="AU11">
        <v>0</v>
      </c>
      <c r="AV11">
        <v>163.36000000000001</v>
      </c>
      <c r="AW11">
        <v>30.05</v>
      </c>
      <c r="AX11">
        <v>48.46</v>
      </c>
      <c r="AY11">
        <v>91.1</v>
      </c>
      <c r="AZ11">
        <v>0</v>
      </c>
      <c r="BA11">
        <v>26.43</v>
      </c>
      <c r="BB11">
        <v>26.43</v>
      </c>
      <c r="BC11">
        <v>26.43</v>
      </c>
    </row>
    <row r="12" spans="1:55">
      <c r="A12" t="s">
        <v>241</v>
      </c>
      <c r="C12" t="s">
        <v>336</v>
      </c>
      <c r="G12" t="s">
        <v>54</v>
      </c>
      <c r="H12" s="74">
        <v>311.35000000000002</v>
      </c>
      <c r="I12" s="47">
        <v>224.04999999999998</v>
      </c>
      <c r="J12" s="47">
        <v>428.9</v>
      </c>
      <c r="K12" s="47">
        <v>114.43</v>
      </c>
      <c r="L12" s="47">
        <v>8.73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W12">
        <v>0</v>
      </c>
      <c r="X12">
        <v>0</v>
      </c>
      <c r="Y12">
        <v>31</v>
      </c>
      <c r="Z12">
        <v>31</v>
      </c>
      <c r="AA12">
        <v>20.6</v>
      </c>
      <c r="AB12">
        <v>0.68</v>
      </c>
      <c r="AC12">
        <v>0</v>
      </c>
      <c r="AD12">
        <v>82.38</v>
      </c>
      <c r="AE12">
        <v>32.950000000000003</v>
      </c>
      <c r="AF12">
        <v>2.13</v>
      </c>
      <c r="AG12">
        <v>145.38</v>
      </c>
      <c r="AH12">
        <v>17.52</v>
      </c>
      <c r="AI12">
        <v>8.81</v>
      </c>
      <c r="AJ12">
        <v>18.510000000000002</v>
      </c>
      <c r="AK12">
        <v>10.64</v>
      </c>
      <c r="AL12">
        <v>0</v>
      </c>
      <c r="AM12">
        <v>8.7200000000000006</v>
      </c>
      <c r="AN12">
        <v>84.49</v>
      </c>
      <c r="AO12">
        <v>4.8499999999999996</v>
      </c>
      <c r="AP12">
        <v>8.81</v>
      </c>
      <c r="AQ12">
        <v>48.46</v>
      </c>
      <c r="AR12">
        <v>127.93</v>
      </c>
      <c r="AS12">
        <v>3.88</v>
      </c>
      <c r="AT12">
        <v>48.46</v>
      </c>
      <c r="AU12">
        <v>0</v>
      </c>
      <c r="AV12">
        <v>163.36000000000001</v>
      </c>
      <c r="AW12">
        <v>30.05</v>
      </c>
      <c r="AX12">
        <v>48.46</v>
      </c>
      <c r="AY12">
        <v>91.1</v>
      </c>
      <c r="AZ12">
        <v>0</v>
      </c>
      <c r="BA12">
        <v>26.43</v>
      </c>
      <c r="BB12">
        <v>26.43</v>
      </c>
      <c r="BC12">
        <v>26.43</v>
      </c>
    </row>
    <row r="13" spans="1:55">
      <c r="A13" t="s">
        <v>242</v>
      </c>
      <c r="G13" t="s">
        <v>55</v>
      </c>
      <c r="H13" s="74">
        <v>311.35000000000002</v>
      </c>
      <c r="I13" s="47">
        <v>224.04999999999998</v>
      </c>
      <c r="J13" s="47">
        <v>428.9</v>
      </c>
      <c r="K13" s="47">
        <v>114.43</v>
      </c>
      <c r="L13" s="47">
        <v>8.73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W13">
        <v>0</v>
      </c>
      <c r="X13">
        <v>0</v>
      </c>
      <c r="Y13">
        <v>31</v>
      </c>
      <c r="Z13">
        <v>0</v>
      </c>
      <c r="AA13">
        <v>20.6</v>
      </c>
      <c r="AB13">
        <v>0.68</v>
      </c>
      <c r="AC13">
        <v>0</v>
      </c>
      <c r="AD13">
        <v>82.38</v>
      </c>
      <c r="AE13">
        <v>32.950000000000003</v>
      </c>
      <c r="AF13">
        <v>2.13</v>
      </c>
      <c r="AG13">
        <v>145.38</v>
      </c>
      <c r="AH13">
        <v>17.52</v>
      </c>
      <c r="AI13">
        <v>8.81</v>
      </c>
      <c r="AJ13">
        <v>18.510000000000002</v>
      </c>
      <c r="AK13">
        <v>10.64</v>
      </c>
      <c r="AL13">
        <v>0</v>
      </c>
      <c r="AM13">
        <v>8.7200000000000006</v>
      </c>
      <c r="AN13">
        <v>84.49</v>
      </c>
      <c r="AO13">
        <v>4.8499999999999996</v>
      </c>
      <c r="AP13">
        <v>8.81</v>
      </c>
      <c r="AQ13">
        <v>48.46</v>
      </c>
      <c r="AR13">
        <v>127.93</v>
      </c>
      <c r="AS13">
        <v>3.88</v>
      </c>
      <c r="AT13">
        <v>48.46</v>
      </c>
      <c r="AU13">
        <v>0</v>
      </c>
      <c r="AV13">
        <v>163.36000000000001</v>
      </c>
      <c r="AW13">
        <v>30.05</v>
      </c>
      <c r="AX13">
        <v>48.46</v>
      </c>
      <c r="AY13">
        <v>91.1</v>
      </c>
      <c r="AZ13">
        <v>0</v>
      </c>
      <c r="BA13">
        <v>26.43</v>
      </c>
      <c r="BB13">
        <v>26.43</v>
      </c>
      <c r="BC13">
        <v>26.43</v>
      </c>
    </row>
    <row r="14" spans="1:55">
      <c r="A14" t="s">
        <v>243</v>
      </c>
      <c r="G14" t="s">
        <v>56</v>
      </c>
      <c r="H14" s="74">
        <v>311.35000000000002</v>
      </c>
      <c r="I14" s="47">
        <v>224.04999999999998</v>
      </c>
      <c r="J14" s="47">
        <v>428.9</v>
      </c>
      <c r="K14" s="47">
        <v>114.43</v>
      </c>
      <c r="L14" s="47">
        <v>8.73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W14">
        <v>0</v>
      </c>
      <c r="X14">
        <v>0</v>
      </c>
      <c r="Y14">
        <v>31</v>
      </c>
      <c r="Z14">
        <v>0</v>
      </c>
      <c r="AA14">
        <v>20.6</v>
      </c>
      <c r="AB14">
        <v>0.68</v>
      </c>
      <c r="AC14">
        <v>0</v>
      </c>
      <c r="AD14">
        <v>82.38</v>
      </c>
      <c r="AE14">
        <v>32.950000000000003</v>
      </c>
      <c r="AF14">
        <v>2.13</v>
      </c>
      <c r="AG14">
        <v>145.38</v>
      </c>
      <c r="AH14">
        <v>17.52</v>
      </c>
      <c r="AI14">
        <v>8.81</v>
      </c>
      <c r="AJ14">
        <v>18.510000000000002</v>
      </c>
      <c r="AK14">
        <v>10.64</v>
      </c>
      <c r="AL14">
        <v>0</v>
      </c>
      <c r="AM14">
        <v>8.7200000000000006</v>
      </c>
      <c r="AN14">
        <v>84.49</v>
      </c>
      <c r="AO14">
        <v>4.8499999999999996</v>
      </c>
      <c r="AP14">
        <v>8.81</v>
      </c>
      <c r="AQ14">
        <v>48.46</v>
      </c>
      <c r="AR14">
        <v>127.93</v>
      </c>
      <c r="AS14">
        <v>3.88</v>
      </c>
      <c r="AT14">
        <v>48.46</v>
      </c>
      <c r="AU14">
        <v>0</v>
      </c>
      <c r="AV14">
        <v>163.36000000000001</v>
      </c>
      <c r="AW14">
        <v>30.05</v>
      </c>
      <c r="AX14">
        <v>48.46</v>
      </c>
      <c r="AY14">
        <v>91.1</v>
      </c>
      <c r="AZ14">
        <v>0</v>
      </c>
      <c r="BA14">
        <v>26.43</v>
      </c>
      <c r="BB14">
        <v>26.43</v>
      </c>
      <c r="BC14">
        <v>26.43</v>
      </c>
    </row>
    <row r="15" spans="1:55">
      <c r="A15" t="s">
        <v>244</v>
      </c>
      <c r="G15" t="s">
        <v>57</v>
      </c>
      <c r="H15" s="74">
        <v>278.35000000000002</v>
      </c>
      <c r="I15" s="47">
        <v>224.04999999999998</v>
      </c>
      <c r="J15" s="47">
        <v>428.9</v>
      </c>
      <c r="K15" s="47">
        <v>114.43</v>
      </c>
      <c r="L15" s="47">
        <v>8.73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W15">
        <v>0</v>
      </c>
      <c r="X15">
        <v>0</v>
      </c>
      <c r="Y15">
        <v>31</v>
      </c>
      <c r="Z15">
        <v>0</v>
      </c>
      <c r="AA15">
        <v>20.6</v>
      </c>
      <c r="AB15">
        <v>0.63</v>
      </c>
      <c r="AC15">
        <v>0</v>
      </c>
      <c r="AD15">
        <v>82.38</v>
      </c>
      <c r="AE15">
        <v>0</v>
      </c>
      <c r="AF15">
        <v>2.13</v>
      </c>
      <c r="AG15">
        <v>145.38</v>
      </c>
      <c r="AH15">
        <v>17.52</v>
      </c>
      <c r="AI15">
        <v>8.81</v>
      </c>
      <c r="AJ15">
        <v>18.510000000000002</v>
      </c>
      <c r="AK15">
        <v>10.64</v>
      </c>
      <c r="AL15">
        <v>0</v>
      </c>
      <c r="AM15">
        <v>8.7200000000000006</v>
      </c>
      <c r="AN15">
        <v>84.49</v>
      </c>
      <c r="AO15">
        <v>4.8499999999999996</v>
      </c>
      <c r="AP15">
        <v>8.81</v>
      </c>
      <c r="AQ15">
        <v>48.46</v>
      </c>
      <c r="AR15">
        <v>127.93</v>
      </c>
      <c r="AS15">
        <v>3.88</v>
      </c>
      <c r="AT15">
        <v>48.46</v>
      </c>
      <c r="AU15">
        <v>0</v>
      </c>
      <c r="AV15">
        <v>163.36000000000001</v>
      </c>
      <c r="AW15">
        <v>30.05</v>
      </c>
      <c r="AX15">
        <v>48.46</v>
      </c>
      <c r="AY15">
        <v>91.1</v>
      </c>
      <c r="AZ15">
        <v>0</v>
      </c>
      <c r="BA15">
        <v>26.43</v>
      </c>
      <c r="BB15">
        <v>26.43</v>
      </c>
      <c r="BC15">
        <v>26.43</v>
      </c>
    </row>
    <row r="16" spans="1:55">
      <c r="A16" t="s">
        <v>245</v>
      </c>
      <c r="G16" t="s">
        <v>58</v>
      </c>
      <c r="H16" s="74">
        <v>278.35000000000002</v>
      </c>
      <c r="I16" s="47">
        <v>224.04999999999998</v>
      </c>
      <c r="J16" s="47">
        <v>428.9</v>
      </c>
      <c r="K16" s="47">
        <v>114.43</v>
      </c>
      <c r="L16" s="47">
        <v>8.73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W16">
        <v>0</v>
      </c>
      <c r="X16">
        <v>0</v>
      </c>
      <c r="Y16">
        <v>31</v>
      </c>
      <c r="Z16">
        <v>0</v>
      </c>
      <c r="AA16">
        <v>20.6</v>
      </c>
      <c r="AB16">
        <v>0.63</v>
      </c>
      <c r="AC16">
        <v>0</v>
      </c>
      <c r="AD16">
        <v>82.38</v>
      </c>
      <c r="AE16">
        <v>0</v>
      </c>
      <c r="AF16">
        <v>2.13</v>
      </c>
      <c r="AG16">
        <v>145.38</v>
      </c>
      <c r="AH16">
        <v>17.52</v>
      </c>
      <c r="AI16">
        <v>8.81</v>
      </c>
      <c r="AJ16">
        <v>18.510000000000002</v>
      </c>
      <c r="AK16">
        <v>10.64</v>
      </c>
      <c r="AL16">
        <v>0</v>
      </c>
      <c r="AM16">
        <v>8.7200000000000006</v>
      </c>
      <c r="AN16">
        <v>84.49</v>
      </c>
      <c r="AO16">
        <v>4.8499999999999996</v>
      </c>
      <c r="AP16">
        <v>8.81</v>
      </c>
      <c r="AQ16">
        <v>48.46</v>
      </c>
      <c r="AR16">
        <v>127.93</v>
      </c>
      <c r="AS16">
        <v>3.88</v>
      </c>
      <c r="AT16">
        <v>48.46</v>
      </c>
      <c r="AU16">
        <v>0</v>
      </c>
      <c r="AV16">
        <v>163.36000000000001</v>
      </c>
      <c r="AW16">
        <v>30.05</v>
      </c>
      <c r="AX16">
        <v>48.46</v>
      </c>
      <c r="AY16">
        <v>91.1</v>
      </c>
      <c r="AZ16">
        <v>0</v>
      </c>
      <c r="BA16">
        <v>26.43</v>
      </c>
      <c r="BB16">
        <v>26.43</v>
      </c>
      <c r="BC16">
        <v>26.43</v>
      </c>
    </row>
    <row r="17" spans="1:55">
      <c r="A17" t="s">
        <v>246</v>
      </c>
      <c r="G17" t="s">
        <v>59</v>
      </c>
      <c r="H17" s="74">
        <v>278.35000000000002</v>
      </c>
      <c r="I17" s="47">
        <v>224.04999999999998</v>
      </c>
      <c r="J17" s="47">
        <v>428.9</v>
      </c>
      <c r="K17" s="47">
        <v>114.43</v>
      </c>
      <c r="L17" s="47">
        <v>8.73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W17">
        <v>0</v>
      </c>
      <c r="X17">
        <v>0</v>
      </c>
      <c r="Y17">
        <v>31</v>
      </c>
      <c r="Z17">
        <v>0</v>
      </c>
      <c r="AA17">
        <v>20.6</v>
      </c>
      <c r="AB17">
        <v>0.63</v>
      </c>
      <c r="AC17">
        <v>0</v>
      </c>
      <c r="AD17">
        <v>82.38</v>
      </c>
      <c r="AE17">
        <v>0</v>
      </c>
      <c r="AF17">
        <v>2.13</v>
      </c>
      <c r="AG17">
        <v>145.38</v>
      </c>
      <c r="AH17">
        <v>17.52</v>
      </c>
      <c r="AI17">
        <v>8.81</v>
      </c>
      <c r="AJ17">
        <v>18.510000000000002</v>
      </c>
      <c r="AK17">
        <v>10.64</v>
      </c>
      <c r="AL17">
        <v>0</v>
      </c>
      <c r="AM17">
        <v>8.7200000000000006</v>
      </c>
      <c r="AN17">
        <v>84.49</v>
      </c>
      <c r="AO17">
        <v>4.8499999999999996</v>
      </c>
      <c r="AP17">
        <v>8.81</v>
      </c>
      <c r="AQ17">
        <v>48.46</v>
      </c>
      <c r="AR17">
        <v>127.93</v>
      </c>
      <c r="AS17">
        <v>3.88</v>
      </c>
      <c r="AT17">
        <v>48.46</v>
      </c>
      <c r="AU17">
        <v>0</v>
      </c>
      <c r="AV17">
        <v>163.36000000000001</v>
      </c>
      <c r="AW17">
        <v>30.05</v>
      </c>
      <c r="AX17">
        <v>48.46</v>
      </c>
      <c r="AY17">
        <v>91.1</v>
      </c>
      <c r="AZ17">
        <v>0</v>
      </c>
      <c r="BA17">
        <v>26.43</v>
      </c>
      <c r="BB17">
        <v>26.43</v>
      </c>
      <c r="BC17">
        <v>26.43</v>
      </c>
    </row>
    <row r="18" spans="1:55">
      <c r="A18" t="s">
        <v>247</v>
      </c>
      <c r="G18" t="s">
        <v>60</v>
      </c>
      <c r="H18" s="74">
        <v>278.35000000000002</v>
      </c>
      <c r="I18" s="47">
        <v>224.04999999999998</v>
      </c>
      <c r="J18" s="47">
        <v>428.9</v>
      </c>
      <c r="K18" s="47">
        <v>114.43</v>
      </c>
      <c r="L18" s="47">
        <v>8.73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W18">
        <v>0</v>
      </c>
      <c r="X18">
        <v>0</v>
      </c>
      <c r="Y18">
        <v>31</v>
      </c>
      <c r="Z18">
        <v>0</v>
      </c>
      <c r="AA18">
        <v>20.6</v>
      </c>
      <c r="AB18">
        <v>0.63</v>
      </c>
      <c r="AC18">
        <v>0</v>
      </c>
      <c r="AD18">
        <v>82.38</v>
      </c>
      <c r="AE18">
        <v>0</v>
      </c>
      <c r="AF18">
        <v>2.13</v>
      </c>
      <c r="AG18">
        <v>145.38</v>
      </c>
      <c r="AH18">
        <v>17.52</v>
      </c>
      <c r="AI18">
        <v>8.81</v>
      </c>
      <c r="AJ18">
        <v>18.510000000000002</v>
      </c>
      <c r="AK18">
        <v>10.64</v>
      </c>
      <c r="AL18">
        <v>0</v>
      </c>
      <c r="AM18">
        <v>8.7200000000000006</v>
      </c>
      <c r="AN18">
        <v>84.49</v>
      </c>
      <c r="AO18">
        <v>4.8499999999999996</v>
      </c>
      <c r="AP18">
        <v>8.81</v>
      </c>
      <c r="AQ18">
        <v>48.46</v>
      </c>
      <c r="AR18">
        <v>127.93</v>
      </c>
      <c r="AS18">
        <v>3.88</v>
      </c>
      <c r="AT18">
        <v>48.46</v>
      </c>
      <c r="AU18">
        <v>0</v>
      </c>
      <c r="AV18">
        <v>163.36000000000001</v>
      </c>
      <c r="AW18">
        <v>30.05</v>
      </c>
      <c r="AX18">
        <v>48.46</v>
      </c>
      <c r="AY18">
        <v>91.1</v>
      </c>
      <c r="AZ18">
        <v>0</v>
      </c>
      <c r="BA18">
        <v>26.43</v>
      </c>
      <c r="BB18">
        <v>26.43</v>
      </c>
      <c r="BC18">
        <v>26.43</v>
      </c>
    </row>
    <row r="19" spans="1:55">
      <c r="A19" t="s">
        <v>261</v>
      </c>
      <c r="G19" t="s">
        <v>61</v>
      </c>
      <c r="H19" s="74">
        <v>278.3</v>
      </c>
      <c r="I19" s="47">
        <v>224.04999999999998</v>
      </c>
      <c r="J19" s="47">
        <v>428.8</v>
      </c>
      <c r="K19" s="47">
        <v>114.43</v>
      </c>
      <c r="L19" s="47">
        <v>8.73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0</v>
      </c>
      <c r="Y19">
        <v>1.01</v>
      </c>
      <c r="Z19">
        <v>1.01</v>
      </c>
      <c r="AA19">
        <v>20.6</v>
      </c>
      <c r="AB19">
        <v>0.57999999999999996</v>
      </c>
      <c r="AC19">
        <v>0</v>
      </c>
      <c r="AD19">
        <v>82.38</v>
      </c>
      <c r="AE19">
        <v>0</v>
      </c>
      <c r="AF19">
        <v>2.13</v>
      </c>
      <c r="AG19">
        <v>145.38</v>
      </c>
      <c r="AH19">
        <v>17.52</v>
      </c>
      <c r="AI19">
        <v>8.81</v>
      </c>
      <c r="AJ19">
        <v>18.510000000000002</v>
      </c>
      <c r="AK19">
        <v>10.54</v>
      </c>
      <c r="AL19">
        <v>0</v>
      </c>
      <c r="AM19">
        <v>8.7200000000000006</v>
      </c>
      <c r="AN19">
        <v>84.49</v>
      </c>
      <c r="AO19">
        <v>4.8499999999999996</v>
      </c>
      <c r="AP19">
        <v>8.81</v>
      </c>
      <c r="AQ19">
        <v>48.46</v>
      </c>
      <c r="AR19">
        <v>127.93</v>
      </c>
      <c r="AS19">
        <v>3.88</v>
      </c>
      <c r="AT19">
        <v>48.46</v>
      </c>
      <c r="AU19">
        <v>0</v>
      </c>
      <c r="AV19">
        <v>163.36000000000001</v>
      </c>
      <c r="AW19">
        <v>30.05</v>
      </c>
      <c r="AX19">
        <v>48.46</v>
      </c>
      <c r="AY19">
        <v>91.1</v>
      </c>
      <c r="AZ19">
        <v>0</v>
      </c>
      <c r="BA19">
        <v>26.43</v>
      </c>
      <c r="BB19">
        <v>26.43</v>
      </c>
      <c r="BC19">
        <v>26.43</v>
      </c>
    </row>
    <row r="20" spans="1:55">
      <c r="A20" t="s">
        <v>262</v>
      </c>
      <c r="G20" t="s">
        <v>62</v>
      </c>
      <c r="H20" s="74">
        <v>278.3</v>
      </c>
      <c r="I20" s="47">
        <v>224.04999999999998</v>
      </c>
      <c r="J20" s="47">
        <v>428.8</v>
      </c>
      <c r="K20" s="47">
        <v>114.43</v>
      </c>
      <c r="L20" s="47">
        <v>8.73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0</v>
      </c>
      <c r="Y20">
        <v>1.01</v>
      </c>
      <c r="Z20">
        <v>1.01</v>
      </c>
      <c r="AA20">
        <v>20.6</v>
      </c>
      <c r="AB20">
        <v>0.57999999999999996</v>
      </c>
      <c r="AC20">
        <v>0</v>
      </c>
      <c r="AD20">
        <v>82.38</v>
      </c>
      <c r="AE20">
        <v>0</v>
      </c>
      <c r="AF20">
        <v>2.13</v>
      </c>
      <c r="AG20">
        <v>145.38</v>
      </c>
      <c r="AH20">
        <v>17.52</v>
      </c>
      <c r="AI20">
        <v>8.81</v>
      </c>
      <c r="AJ20">
        <v>18.510000000000002</v>
      </c>
      <c r="AK20">
        <v>10.54</v>
      </c>
      <c r="AL20">
        <v>0</v>
      </c>
      <c r="AM20">
        <v>8.7200000000000006</v>
      </c>
      <c r="AN20">
        <v>84.49</v>
      </c>
      <c r="AO20">
        <v>4.8499999999999996</v>
      </c>
      <c r="AP20">
        <v>8.81</v>
      </c>
      <c r="AQ20">
        <v>48.46</v>
      </c>
      <c r="AR20">
        <v>127.93</v>
      </c>
      <c r="AS20">
        <v>3.88</v>
      </c>
      <c r="AT20">
        <v>48.46</v>
      </c>
      <c r="AU20">
        <v>0</v>
      </c>
      <c r="AV20">
        <v>163.36000000000001</v>
      </c>
      <c r="AW20">
        <v>30.05</v>
      </c>
      <c r="AX20">
        <v>48.46</v>
      </c>
      <c r="AY20">
        <v>91.1</v>
      </c>
      <c r="AZ20">
        <v>0</v>
      </c>
      <c r="BA20">
        <v>26.43</v>
      </c>
      <c r="BB20">
        <v>26.43</v>
      </c>
      <c r="BC20">
        <v>26.43</v>
      </c>
    </row>
    <row r="21" spans="1:55">
      <c r="A21" t="s">
        <v>248</v>
      </c>
      <c r="G21" t="s">
        <v>63</v>
      </c>
      <c r="H21" s="74">
        <v>278.3</v>
      </c>
      <c r="I21" s="47">
        <v>224.04999999999998</v>
      </c>
      <c r="J21" s="47">
        <v>428.8</v>
      </c>
      <c r="K21" s="47">
        <v>114.43</v>
      </c>
      <c r="L21" s="47">
        <v>8.73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0</v>
      </c>
      <c r="Y21">
        <v>1.01</v>
      </c>
      <c r="Z21">
        <v>1.01</v>
      </c>
      <c r="AA21">
        <v>20.6</v>
      </c>
      <c r="AB21">
        <v>0.57999999999999996</v>
      </c>
      <c r="AC21">
        <v>0</v>
      </c>
      <c r="AD21">
        <v>82.38</v>
      </c>
      <c r="AE21">
        <v>0</v>
      </c>
      <c r="AF21">
        <v>2.13</v>
      </c>
      <c r="AG21">
        <v>145.38</v>
      </c>
      <c r="AH21">
        <v>17.52</v>
      </c>
      <c r="AI21">
        <v>8.81</v>
      </c>
      <c r="AJ21">
        <v>18.510000000000002</v>
      </c>
      <c r="AK21">
        <v>10.54</v>
      </c>
      <c r="AL21">
        <v>0</v>
      </c>
      <c r="AM21">
        <v>8.7200000000000006</v>
      </c>
      <c r="AN21">
        <v>84.49</v>
      </c>
      <c r="AO21">
        <v>4.8499999999999996</v>
      </c>
      <c r="AP21">
        <v>8.81</v>
      </c>
      <c r="AQ21">
        <v>48.46</v>
      </c>
      <c r="AR21">
        <v>127.93</v>
      </c>
      <c r="AS21">
        <v>3.88</v>
      </c>
      <c r="AT21">
        <v>48.46</v>
      </c>
      <c r="AU21">
        <v>0</v>
      </c>
      <c r="AV21">
        <v>163.36000000000001</v>
      </c>
      <c r="AW21">
        <v>30.05</v>
      </c>
      <c r="AX21">
        <v>48.46</v>
      </c>
      <c r="AY21">
        <v>91.1</v>
      </c>
      <c r="AZ21">
        <v>0</v>
      </c>
      <c r="BA21">
        <v>26.43</v>
      </c>
      <c r="BB21">
        <v>26.43</v>
      </c>
      <c r="BC21">
        <v>26.43</v>
      </c>
    </row>
    <row r="22" spans="1:55">
      <c r="A22" t="s">
        <v>249</v>
      </c>
      <c r="G22" t="s">
        <v>64</v>
      </c>
      <c r="H22" s="74">
        <v>278.3</v>
      </c>
      <c r="I22" s="47">
        <v>224.04999999999998</v>
      </c>
      <c r="J22" s="47">
        <v>428.8</v>
      </c>
      <c r="K22" s="47">
        <v>114.43</v>
      </c>
      <c r="L22" s="47">
        <v>8.73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0</v>
      </c>
      <c r="Y22">
        <v>1.01</v>
      </c>
      <c r="Z22">
        <v>1.01</v>
      </c>
      <c r="AA22">
        <v>20.6</v>
      </c>
      <c r="AB22">
        <v>0.57999999999999996</v>
      </c>
      <c r="AC22">
        <v>0</v>
      </c>
      <c r="AD22">
        <v>82.38</v>
      </c>
      <c r="AE22">
        <v>0</v>
      </c>
      <c r="AF22">
        <v>2.13</v>
      </c>
      <c r="AG22">
        <v>145.38</v>
      </c>
      <c r="AH22">
        <v>17.52</v>
      </c>
      <c r="AI22">
        <v>8.81</v>
      </c>
      <c r="AJ22">
        <v>18.510000000000002</v>
      </c>
      <c r="AK22">
        <v>10.54</v>
      </c>
      <c r="AL22">
        <v>0</v>
      </c>
      <c r="AM22">
        <v>8.7200000000000006</v>
      </c>
      <c r="AN22">
        <v>84.49</v>
      </c>
      <c r="AO22">
        <v>4.8499999999999996</v>
      </c>
      <c r="AP22">
        <v>8.81</v>
      </c>
      <c r="AQ22">
        <v>48.46</v>
      </c>
      <c r="AR22">
        <v>127.93</v>
      </c>
      <c r="AS22">
        <v>3.88</v>
      </c>
      <c r="AT22">
        <v>48.46</v>
      </c>
      <c r="AU22">
        <v>0</v>
      </c>
      <c r="AV22">
        <v>163.36000000000001</v>
      </c>
      <c r="AW22">
        <v>30.05</v>
      </c>
      <c r="AX22">
        <v>48.46</v>
      </c>
      <c r="AY22">
        <v>91.1</v>
      </c>
      <c r="AZ22">
        <v>0</v>
      </c>
      <c r="BA22">
        <v>26.43</v>
      </c>
      <c r="BB22">
        <v>26.43</v>
      </c>
      <c r="BC22">
        <v>26.43</v>
      </c>
    </row>
    <row r="23" spans="1:55">
      <c r="A23" t="s">
        <v>250</v>
      </c>
      <c r="G23" t="s">
        <v>65</v>
      </c>
      <c r="H23" s="74">
        <v>278.3</v>
      </c>
      <c r="I23" s="47">
        <v>224.04999999999998</v>
      </c>
      <c r="J23" s="47">
        <v>428.72</v>
      </c>
      <c r="K23" s="47">
        <v>114.43</v>
      </c>
      <c r="L23" s="47">
        <v>8.73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0</v>
      </c>
      <c r="Y23">
        <v>1.01</v>
      </c>
      <c r="Z23">
        <v>1.01</v>
      </c>
      <c r="AA23">
        <v>20.6</v>
      </c>
      <c r="AB23">
        <v>0.57999999999999996</v>
      </c>
      <c r="AC23">
        <v>0</v>
      </c>
      <c r="AD23">
        <v>82.38</v>
      </c>
      <c r="AE23">
        <v>0</v>
      </c>
      <c r="AF23">
        <v>2.13</v>
      </c>
      <c r="AG23">
        <v>145.38</v>
      </c>
      <c r="AH23">
        <v>17.52</v>
      </c>
      <c r="AI23">
        <v>8.81</v>
      </c>
      <c r="AJ23">
        <v>18.510000000000002</v>
      </c>
      <c r="AK23">
        <v>10.46</v>
      </c>
      <c r="AL23">
        <v>0</v>
      </c>
      <c r="AM23">
        <v>8.7200000000000006</v>
      </c>
      <c r="AN23">
        <v>84.49</v>
      </c>
      <c r="AO23">
        <v>4.8499999999999996</v>
      </c>
      <c r="AP23">
        <v>8.81</v>
      </c>
      <c r="AQ23">
        <v>48.46</v>
      </c>
      <c r="AR23">
        <v>127.93</v>
      </c>
      <c r="AS23">
        <v>3.88</v>
      </c>
      <c r="AT23">
        <v>48.46</v>
      </c>
      <c r="AU23">
        <v>0</v>
      </c>
      <c r="AV23">
        <v>163.36000000000001</v>
      </c>
      <c r="AW23">
        <v>30.05</v>
      </c>
      <c r="AX23">
        <v>48.46</v>
      </c>
      <c r="AY23">
        <v>91.1</v>
      </c>
      <c r="AZ23">
        <v>0</v>
      </c>
      <c r="BA23">
        <v>26.43</v>
      </c>
      <c r="BB23">
        <v>26.43</v>
      </c>
      <c r="BC23">
        <v>26.43</v>
      </c>
    </row>
    <row r="24" spans="1:55">
      <c r="A24" t="s">
        <v>251</v>
      </c>
      <c r="G24" t="s">
        <v>66</v>
      </c>
      <c r="H24" s="74">
        <v>278.3</v>
      </c>
      <c r="I24" s="47">
        <v>224.04999999999998</v>
      </c>
      <c r="J24" s="47">
        <v>428.72</v>
      </c>
      <c r="K24" s="47">
        <v>114.43</v>
      </c>
      <c r="L24" s="47">
        <v>8.73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0</v>
      </c>
      <c r="Y24">
        <v>1.01</v>
      </c>
      <c r="Z24">
        <v>1.01</v>
      </c>
      <c r="AA24">
        <v>20.6</v>
      </c>
      <c r="AB24">
        <v>0.57999999999999996</v>
      </c>
      <c r="AC24">
        <v>0</v>
      </c>
      <c r="AD24">
        <v>82.38</v>
      </c>
      <c r="AE24">
        <v>0</v>
      </c>
      <c r="AF24">
        <v>2.13</v>
      </c>
      <c r="AG24">
        <v>145.38</v>
      </c>
      <c r="AH24">
        <v>17.52</v>
      </c>
      <c r="AI24">
        <v>8.81</v>
      </c>
      <c r="AJ24">
        <v>18.510000000000002</v>
      </c>
      <c r="AK24">
        <v>10.46</v>
      </c>
      <c r="AL24">
        <v>0</v>
      </c>
      <c r="AM24">
        <v>8.7200000000000006</v>
      </c>
      <c r="AN24">
        <v>84.49</v>
      </c>
      <c r="AO24">
        <v>4.8499999999999996</v>
      </c>
      <c r="AP24">
        <v>8.81</v>
      </c>
      <c r="AQ24">
        <v>48.46</v>
      </c>
      <c r="AR24">
        <v>127.93</v>
      </c>
      <c r="AS24">
        <v>3.88</v>
      </c>
      <c r="AT24">
        <v>48.46</v>
      </c>
      <c r="AU24">
        <v>0</v>
      </c>
      <c r="AV24">
        <v>163.36000000000001</v>
      </c>
      <c r="AW24">
        <v>30.05</v>
      </c>
      <c r="AX24">
        <v>48.46</v>
      </c>
      <c r="AY24">
        <v>91.1</v>
      </c>
      <c r="AZ24">
        <v>0</v>
      </c>
      <c r="BA24">
        <v>26.43</v>
      </c>
      <c r="BB24">
        <v>26.43</v>
      </c>
      <c r="BC24">
        <v>26.43</v>
      </c>
    </row>
    <row r="25" spans="1:55">
      <c r="A25" t="s">
        <v>252</v>
      </c>
      <c r="G25" t="s">
        <v>67</v>
      </c>
      <c r="H25" s="74">
        <v>278.3</v>
      </c>
      <c r="I25" s="47">
        <v>224.04999999999998</v>
      </c>
      <c r="J25" s="47">
        <v>428.72</v>
      </c>
      <c r="K25" s="47">
        <v>114.43</v>
      </c>
      <c r="L25" s="47">
        <v>8.73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0</v>
      </c>
      <c r="Y25">
        <v>1.01</v>
      </c>
      <c r="Z25">
        <v>1.01</v>
      </c>
      <c r="AA25">
        <v>20.6</v>
      </c>
      <c r="AB25">
        <v>0.57999999999999996</v>
      </c>
      <c r="AC25">
        <v>0</v>
      </c>
      <c r="AD25">
        <v>82.38</v>
      </c>
      <c r="AE25">
        <v>0</v>
      </c>
      <c r="AF25">
        <v>2.13</v>
      </c>
      <c r="AG25">
        <v>145.38</v>
      </c>
      <c r="AH25">
        <v>17.52</v>
      </c>
      <c r="AI25">
        <v>8.81</v>
      </c>
      <c r="AJ25">
        <v>18.510000000000002</v>
      </c>
      <c r="AK25">
        <v>10.46</v>
      </c>
      <c r="AL25">
        <v>0</v>
      </c>
      <c r="AM25">
        <v>8.7200000000000006</v>
      </c>
      <c r="AN25">
        <v>84.49</v>
      </c>
      <c r="AO25">
        <v>4.8499999999999996</v>
      </c>
      <c r="AP25">
        <v>8.81</v>
      </c>
      <c r="AQ25">
        <v>48.46</v>
      </c>
      <c r="AR25">
        <v>127.93</v>
      </c>
      <c r="AS25">
        <v>3.88</v>
      </c>
      <c r="AT25">
        <v>48.46</v>
      </c>
      <c r="AU25">
        <v>0</v>
      </c>
      <c r="AV25">
        <v>163.36000000000001</v>
      </c>
      <c r="AW25">
        <v>30.05</v>
      </c>
      <c r="AX25">
        <v>48.46</v>
      </c>
      <c r="AY25">
        <v>91.1</v>
      </c>
      <c r="AZ25">
        <v>0</v>
      </c>
      <c r="BA25">
        <v>26.43</v>
      </c>
      <c r="BB25">
        <v>26.43</v>
      </c>
      <c r="BC25">
        <v>26.43</v>
      </c>
    </row>
    <row r="26" spans="1:55">
      <c r="A26" t="s">
        <v>253</v>
      </c>
      <c r="G26" t="s">
        <v>68</v>
      </c>
      <c r="H26" s="74">
        <v>277.33</v>
      </c>
      <c r="I26" s="47">
        <v>224.04999999999998</v>
      </c>
      <c r="J26" s="47">
        <v>428.72</v>
      </c>
      <c r="K26" s="47">
        <v>114.43</v>
      </c>
      <c r="L26" s="47">
        <v>8.73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0</v>
      </c>
      <c r="Y26">
        <v>1.01</v>
      </c>
      <c r="Z26">
        <v>1.01</v>
      </c>
      <c r="AA26">
        <v>20.6</v>
      </c>
      <c r="AB26">
        <v>0.57999999999999996</v>
      </c>
      <c r="AC26">
        <v>0</v>
      </c>
      <c r="AD26">
        <v>82.38</v>
      </c>
      <c r="AE26">
        <v>0</v>
      </c>
      <c r="AF26">
        <v>2.13</v>
      </c>
      <c r="AG26">
        <v>145.38</v>
      </c>
      <c r="AH26">
        <v>17.52</v>
      </c>
      <c r="AI26">
        <v>8.81</v>
      </c>
      <c r="AJ26">
        <v>18.510000000000002</v>
      </c>
      <c r="AK26">
        <v>10.46</v>
      </c>
      <c r="AL26">
        <v>0</v>
      </c>
      <c r="AM26">
        <v>7.75</v>
      </c>
      <c r="AN26">
        <v>84.49</v>
      </c>
      <c r="AO26">
        <v>4.8499999999999996</v>
      </c>
      <c r="AP26">
        <v>8.81</v>
      </c>
      <c r="AQ26">
        <v>48.46</v>
      </c>
      <c r="AR26">
        <v>127.93</v>
      </c>
      <c r="AS26">
        <v>3.88</v>
      </c>
      <c r="AT26">
        <v>48.46</v>
      </c>
      <c r="AU26">
        <v>0</v>
      </c>
      <c r="AV26">
        <v>163.36000000000001</v>
      </c>
      <c r="AW26">
        <v>30.05</v>
      </c>
      <c r="AX26">
        <v>48.46</v>
      </c>
      <c r="AY26">
        <v>91.1</v>
      </c>
      <c r="AZ26">
        <v>0</v>
      </c>
      <c r="BA26">
        <v>26.43</v>
      </c>
      <c r="BB26">
        <v>26.43</v>
      </c>
      <c r="BC26">
        <v>26.43</v>
      </c>
    </row>
    <row r="27" spans="1:55">
      <c r="A27" t="s">
        <v>254</v>
      </c>
      <c r="G27" t="s">
        <v>69</v>
      </c>
      <c r="H27" s="74">
        <v>132.05000000000001</v>
      </c>
      <c r="I27" s="47">
        <v>175.58999999999997</v>
      </c>
      <c r="J27" s="47">
        <v>428.72</v>
      </c>
      <c r="K27" s="47">
        <v>114.43</v>
      </c>
      <c r="L27" s="47">
        <v>8.73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0</v>
      </c>
      <c r="Y27">
        <v>32</v>
      </c>
      <c r="Z27">
        <v>0</v>
      </c>
      <c r="AA27">
        <v>20.6</v>
      </c>
      <c r="AB27">
        <v>0.68</v>
      </c>
      <c r="AC27">
        <v>0</v>
      </c>
      <c r="AD27">
        <v>82.38</v>
      </c>
      <c r="AE27">
        <v>0</v>
      </c>
      <c r="AF27">
        <v>2.13</v>
      </c>
      <c r="AG27">
        <v>0</v>
      </c>
      <c r="AH27">
        <v>17.52</v>
      </c>
      <c r="AI27">
        <v>8.81</v>
      </c>
      <c r="AJ27">
        <v>18.510000000000002</v>
      </c>
      <c r="AK27">
        <v>10.46</v>
      </c>
      <c r="AL27">
        <v>0</v>
      </c>
      <c r="AM27">
        <v>7.75</v>
      </c>
      <c r="AN27">
        <v>84.49</v>
      </c>
      <c r="AO27">
        <v>4.8499999999999996</v>
      </c>
      <c r="AP27">
        <v>8.81</v>
      </c>
      <c r="AQ27">
        <v>0</v>
      </c>
      <c r="AR27">
        <v>127.93</v>
      </c>
      <c r="AS27">
        <v>3.88</v>
      </c>
      <c r="AT27">
        <v>48.46</v>
      </c>
      <c r="AU27">
        <v>0</v>
      </c>
      <c r="AV27">
        <v>163.36000000000001</v>
      </c>
      <c r="AW27">
        <v>30.05</v>
      </c>
      <c r="AX27">
        <v>48.46</v>
      </c>
      <c r="AY27">
        <v>91.1</v>
      </c>
      <c r="AZ27">
        <v>0</v>
      </c>
      <c r="BA27">
        <v>26.43</v>
      </c>
      <c r="BB27">
        <v>26.43</v>
      </c>
      <c r="BC27">
        <v>26.43</v>
      </c>
    </row>
    <row r="28" spans="1:55">
      <c r="A28" t="s">
        <v>255</v>
      </c>
      <c r="G28" t="s">
        <v>70</v>
      </c>
      <c r="H28" s="74">
        <v>132.05000000000001</v>
      </c>
      <c r="I28" s="47">
        <v>175.58999999999997</v>
      </c>
      <c r="J28" s="47">
        <v>428.72</v>
      </c>
      <c r="K28" s="47">
        <v>114.43</v>
      </c>
      <c r="L28" s="47">
        <v>8.73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0</v>
      </c>
      <c r="Y28">
        <v>32</v>
      </c>
      <c r="Z28">
        <v>0</v>
      </c>
      <c r="AA28">
        <v>20.6</v>
      </c>
      <c r="AB28">
        <v>0.68</v>
      </c>
      <c r="AC28">
        <v>0</v>
      </c>
      <c r="AD28">
        <v>82.38</v>
      </c>
      <c r="AE28">
        <v>0</v>
      </c>
      <c r="AF28">
        <v>2.13</v>
      </c>
      <c r="AG28">
        <v>0</v>
      </c>
      <c r="AH28">
        <v>17.52</v>
      </c>
      <c r="AI28">
        <v>8.81</v>
      </c>
      <c r="AJ28">
        <v>18.510000000000002</v>
      </c>
      <c r="AK28">
        <v>10.46</v>
      </c>
      <c r="AL28">
        <v>0</v>
      </c>
      <c r="AM28">
        <v>7.75</v>
      </c>
      <c r="AN28">
        <v>84.49</v>
      </c>
      <c r="AO28">
        <v>4.8499999999999996</v>
      </c>
      <c r="AP28">
        <v>8.81</v>
      </c>
      <c r="AQ28">
        <v>0</v>
      </c>
      <c r="AR28">
        <v>127.93</v>
      </c>
      <c r="AS28">
        <v>3.88</v>
      </c>
      <c r="AT28">
        <v>48.46</v>
      </c>
      <c r="AU28">
        <v>0</v>
      </c>
      <c r="AV28">
        <v>163.36000000000001</v>
      </c>
      <c r="AW28">
        <v>30.05</v>
      </c>
      <c r="AX28">
        <v>48.46</v>
      </c>
      <c r="AY28">
        <v>91.1</v>
      </c>
      <c r="AZ28">
        <v>0</v>
      </c>
      <c r="BA28">
        <v>26.43</v>
      </c>
      <c r="BB28">
        <v>26.43</v>
      </c>
      <c r="BC28">
        <v>26.43</v>
      </c>
    </row>
    <row r="29" spans="1:55">
      <c r="A29" t="s">
        <v>263</v>
      </c>
      <c r="G29" t="s">
        <v>71</v>
      </c>
      <c r="H29" s="74">
        <v>132.05000000000001</v>
      </c>
      <c r="I29" s="47">
        <v>175.58999999999997</v>
      </c>
      <c r="J29" s="47">
        <v>428.72</v>
      </c>
      <c r="K29" s="47">
        <v>114.43</v>
      </c>
      <c r="L29" s="47">
        <v>8.73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0</v>
      </c>
      <c r="Y29">
        <v>32</v>
      </c>
      <c r="Z29">
        <v>0</v>
      </c>
      <c r="AA29">
        <v>20.6</v>
      </c>
      <c r="AB29">
        <v>0.68</v>
      </c>
      <c r="AC29">
        <v>0</v>
      </c>
      <c r="AD29">
        <v>82.38</v>
      </c>
      <c r="AE29">
        <v>0</v>
      </c>
      <c r="AF29">
        <v>2.13</v>
      </c>
      <c r="AG29">
        <v>0</v>
      </c>
      <c r="AH29">
        <v>17.52</v>
      </c>
      <c r="AI29">
        <v>8.81</v>
      </c>
      <c r="AJ29">
        <v>18.510000000000002</v>
      </c>
      <c r="AK29">
        <v>10.46</v>
      </c>
      <c r="AL29">
        <v>0</v>
      </c>
      <c r="AM29">
        <v>7.75</v>
      </c>
      <c r="AN29">
        <v>84.49</v>
      </c>
      <c r="AO29">
        <v>4.8499999999999996</v>
      </c>
      <c r="AP29">
        <v>8.81</v>
      </c>
      <c r="AQ29">
        <v>0</v>
      </c>
      <c r="AR29">
        <v>127.93</v>
      </c>
      <c r="AS29">
        <v>3.88</v>
      </c>
      <c r="AT29">
        <v>48.46</v>
      </c>
      <c r="AU29">
        <v>0</v>
      </c>
      <c r="AV29">
        <v>163.36000000000001</v>
      </c>
      <c r="AW29">
        <v>30.05</v>
      </c>
      <c r="AX29">
        <v>48.46</v>
      </c>
      <c r="AY29">
        <v>91.1</v>
      </c>
      <c r="AZ29">
        <v>0</v>
      </c>
      <c r="BA29">
        <v>26.43</v>
      </c>
      <c r="BB29">
        <v>26.43</v>
      </c>
      <c r="BC29">
        <v>26.43</v>
      </c>
    </row>
    <row r="30" spans="1:55">
      <c r="A30" t="s">
        <v>264</v>
      </c>
      <c r="G30" t="s">
        <v>72</v>
      </c>
      <c r="H30" s="74">
        <v>132.05000000000001</v>
      </c>
      <c r="I30" s="47">
        <v>175.58999999999997</v>
      </c>
      <c r="J30" s="47">
        <v>428.72</v>
      </c>
      <c r="K30" s="47">
        <v>114.43</v>
      </c>
      <c r="L30" s="47">
        <v>8.9499999999999993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W30">
        <v>0.22</v>
      </c>
      <c r="X30">
        <v>0</v>
      </c>
      <c r="Y30">
        <v>32</v>
      </c>
      <c r="Z30">
        <v>0</v>
      </c>
      <c r="AA30">
        <v>20.6</v>
      </c>
      <c r="AB30">
        <v>0.68</v>
      </c>
      <c r="AC30">
        <v>0</v>
      </c>
      <c r="AD30">
        <v>82.38</v>
      </c>
      <c r="AE30">
        <v>0</v>
      </c>
      <c r="AF30">
        <v>2.13</v>
      </c>
      <c r="AG30">
        <v>0</v>
      </c>
      <c r="AH30">
        <v>17.52</v>
      </c>
      <c r="AI30">
        <v>8.81</v>
      </c>
      <c r="AJ30">
        <v>18.510000000000002</v>
      </c>
      <c r="AK30">
        <v>10.46</v>
      </c>
      <c r="AL30">
        <v>0</v>
      </c>
      <c r="AM30">
        <v>7.75</v>
      </c>
      <c r="AN30">
        <v>84.49</v>
      </c>
      <c r="AO30">
        <v>4.8499999999999996</v>
      </c>
      <c r="AP30">
        <v>8.81</v>
      </c>
      <c r="AQ30">
        <v>0</v>
      </c>
      <c r="AR30">
        <v>127.93</v>
      </c>
      <c r="AS30">
        <v>3.88</v>
      </c>
      <c r="AT30">
        <v>48.46</v>
      </c>
      <c r="AU30">
        <v>0</v>
      </c>
      <c r="AV30">
        <v>163.36000000000001</v>
      </c>
      <c r="AW30">
        <v>30.05</v>
      </c>
      <c r="AX30">
        <v>48.46</v>
      </c>
      <c r="AY30">
        <v>91.1</v>
      </c>
      <c r="AZ30">
        <v>0</v>
      </c>
      <c r="BA30">
        <v>26.43</v>
      </c>
      <c r="BB30">
        <v>26.43</v>
      </c>
      <c r="BC30">
        <v>26.43</v>
      </c>
    </row>
    <row r="31" spans="1:55">
      <c r="A31" t="s">
        <v>274</v>
      </c>
      <c r="G31" t="s">
        <v>73</v>
      </c>
      <c r="H31" s="74">
        <v>132.05000000000001</v>
      </c>
      <c r="I31" s="47">
        <v>175.58999999999997</v>
      </c>
      <c r="J31" s="47">
        <v>300.79000000000002</v>
      </c>
      <c r="K31" s="47">
        <v>114.43</v>
      </c>
      <c r="L31" s="47">
        <v>9.14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W31">
        <v>0.41</v>
      </c>
      <c r="X31">
        <v>0</v>
      </c>
      <c r="Y31">
        <v>32</v>
      </c>
      <c r="Z31">
        <v>0</v>
      </c>
      <c r="AA31">
        <v>20.6</v>
      </c>
      <c r="AB31">
        <v>0.68</v>
      </c>
      <c r="AC31">
        <v>0</v>
      </c>
      <c r="AD31">
        <v>82.38</v>
      </c>
      <c r="AE31">
        <v>0</v>
      </c>
      <c r="AF31">
        <v>2.13</v>
      </c>
      <c r="AG31">
        <v>0</v>
      </c>
      <c r="AH31">
        <v>17.52</v>
      </c>
      <c r="AI31">
        <v>8.81</v>
      </c>
      <c r="AJ31">
        <v>18.510000000000002</v>
      </c>
      <c r="AK31">
        <v>10.46</v>
      </c>
      <c r="AL31">
        <v>0</v>
      </c>
      <c r="AM31">
        <v>7.75</v>
      </c>
      <c r="AN31">
        <v>84.49</v>
      </c>
      <c r="AO31">
        <v>4.8499999999999996</v>
      </c>
      <c r="AP31">
        <v>8.81</v>
      </c>
      <c r="AQ31">
        <v>0</v>
      </c>
      <c r="AR31">
        <v>0</v>
      </c>
      <c r="AS31">
        <v>3.88</v>
      </c>
      <c r="AT31">
        <v>48.46</v>
      </c>
      <c r="AU31">
        <v>0</v>
      </c>
      <c r="AV31">
        <v>163.36000000000001</v>
      </c>
      <c r="AW31">
        <v>30.05</v>
      </c>
      <c r="AX31">
        <v>48.46</v>
      </c>
      <c r="AY31">
        <v>91.1</v>
      </c>
      <c r="AZ31">
        <v>0</v>
      </c>
      <c r="BA31">
        <v>26.43</v>
      </c>
      <c r="BB31">
        <v>26.43</v>
      </c>
      <c r="BC31">
        <v>26.43</v>
      </c>
    </row>
    <row r="32" spans="1:55">
      <c r="A32" t="s">
        <v>275</v>
      </c>
      <c r="G32" t="s">
        <v>74</v>
      </c>
      <c r="H32" s="74">
        <v>132.05000000000001</v>
      </c>
      <c r="I32" s="47">
        <v>175.58999999999997</v>
      </c>
      <c r="J32" s="47">
        <v>300.79000000000002</v>
      </c>
      <c r="K32" s="47">
        <v>114.43</v>
      </c>
      <c r="L32" s="47">
        <v>9.27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W32">
        <v>0.54</v>
      </c>
      <c r="X32">
        <v>0</v>
      </c>
      <c r="Y32">
        <v>32</v>
      </c>
      <c r="Z32">
        <v>0</v>
      </c>
      <c r="AA32">
        <v>20.6</v>
      </c>
      <c r="AB32">
        <v>0.68</v>
      </c>
      <c r="AC32">
        <v>0</v>
      </c>
      <c r="AD32">
        <v>82.38</v>
      </c>
      <c r="AE32">
        <v>0</v>
      </c>
      <c r="AF32">
        <v>2.13</v>
      </c>
      <c r="AG32">
        <v>0</v>
      </c>
      <c r="AH32">
        <v>17.52</v>
      </c>
      <c r="AI32">
        <v>8.81</v>
      </c>
      <c r="AJ32">
        <v>18.510000000000002</v>
      </c>
      <c r="AK32">
        <v>10.46</v>
      </c>
      <c r="AL32">
        <v>0</v>
      </c>
      <c r="AM32">
        <v>7.75</v>
      </c>
      <c r="AN32">
        <v>84.49</v>
      </c>
      <c r="AO32">
        <v>4.8499999999999996</v>
      </c>
      <c r="AP32">
        <v>8.81</v>
      </c>
      <c r="AQ32">
        <v>0</v>
      </c>
      <c r="AR32">
        <v>0</v>
      </c>
      <c r="AS32">
        <v>3.88</v>
      </c>
      <c r="AT32">
        <v>48.46</v>
      </c>
      <c r="AU32">
        <v>0</v>
      </c>
      <c r="AV32">
        <v>163.36000000000001</v>
      </c>
      <c r="AW32">
        <v>30.05</v>
      </c>
      <c r="AX32">
        <v>48.46</v>
      </c>
      <c r="AY32">
        <v>91.1</v>
      </c>
      <c r="AZ32">
        <v>0</v>
      </c>
      <c r="BA32">
        <v>26.43</v>
      </c>
      <c r="BB32">
        <v>26.43</v>
      </c>
      <c r="BC32">
        <v>26.43</v>
      </c>
    </row>
    <row r="33" spans="1:55">
      <c r="A33" t="s">
        <v>276</v>
      </c>
      <c r="G33" t="s">
        <v>75</v>
      </c>
      <c r="H33" s="74">
        <v>131.07999999999998</v>
      </c>
      <c r="I33" s="47">
        <v>175.58999999999997</v>
      </c>
      <c r="J33" s="47">
        <v>300.79000000000002</v>
      </c>
      <c r="K33" s="47">
        <v>114.43</v>
      </c>
      <c r="L33" s="47">
        <v>9.48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0.75</v>
      </c>
      <c r="X33">
        <v>0</v>
      </c>
      <c r="Y33">
        <v>32</v>
      </c>
      <c r="Z33">
        <v>0</v>
      </c>
      <c r="AA33">
        <v>20.6</v>
      </c>
      <c r="AB33">
        <v>0.68</v>
      </c>
      <c r="AC33">
        <v>0</v>
      </c>
      <c r="AD33">
        <v>82.38</v>
      </c>
      <c r="AE33">
        <v>0</v>
      </c>
      <c r="AF33">
        <v>2.13</v>
      </c>
      <c r="AG33">
        <v>0</v>
      </c>
      <c r="AH33">
        <v>17.52</v>
      </c>
      <c r="AI33">
        <v>8.81</v>
      </c>
      <c r="AJ33">
        <v>18.510000000000002</v>
      </c>
      <c r="AK33">
        <v>10.46</v>
      </c>
      <c r="AL33">
        <v>0</v>
      </c>
      <c r="AM33">
        <v>6.78</v>
      </c>
      <c r="AN33">
        <v>84.49</v>
      </c>
      <c r="AO33">
        <v>4.8499999999999996</v>
      </c>
      <c r="AP33">
        <v>8.81</v>
      </c>
      <c r="AQ33">
        <v>0</v>
      </c>
      <c r="AR33">
        <v>0</v>
      </c>
      <c r="AS33">
        <v>3.88</v>
      </c>
      <c r="AT33">
        <v>48.46</v>
      </c>
      <c r="AU33">
        <v>0</v>
      </c>
      <c r="AV33">
        <v>163.36000000000001</v>
      </c>
      <c r="AW33">
        <v>30.05</v>
      </c>
      <c r="AX33">
        <v>48.46</v>
      </c>
      <c r="AY33">
        <v>91.1</v>
      </c>
      <c r="AZ33">
        <v>0</v>
      </c>
      <c r="BA33">
        <v>26.43</v>
      </c>
      <c r="BB33">
        <v>26.43</v>
      </c>
      <c r="BC33">
        <v>26.43</v>
      </c>
    </row>
    <row r="34" spans="1:55">
      <c r="A34" t="s">
        <v>277</v>
      </c>
      <c r="G34" t="s">
        <v>76</v>
      </c>
      <c r="H34" s="74">
        <v>131.07999999999998</v>
      </c>
      <c r="I34" s="47">
        <v>175.58999999999997</v>
      </c>
      <c r="J34" s="47">
        <v>300.79000000000002</v>
      </c>
      <c r="K34" s="47">
        <v>114.43</v>
      </c>
      <c r="L34" s="47">
        <v>10.239999999999998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1.51</v>
      </c>
      <c r="X34">
        <v>0</v>
      </c>
      <c r="Y34">
        <v>32</v>
      </c>
      <c r="Z34">
        <v>0</v>
      </c>
      <c r="AA34">
        <v>20.6</v>
      </c>
      <c r="AB34">
        <v>0.68</v>
      </c>
      <c r="AC34">
        <v>0</v>
      </c>
      <c r="AD34">
        <v>82.38</v>
      </c>
      <c r="AE34">
        <v>0</v>
      </c>
      <c r="AF34">
        <v>2.13</v>
      </c>
      <c r="AG34">
        <v>0</v>
      </c>
      <c r="AH34">
        <v>17.52</v>
      </c>
      <c r="AI34">
        <v>8.81</v>
      </c>
      <c r="AJ34">
        <v>18.510000000000002</v>
      </c>
      <c r="AK34">
        <v>10.46</v>
      </c>
      <c r="AL34">
        <v>0</v>
      </c>
      <c r="AM34">
        <v>6.78</v>
      </c>
      <c r="AN34">
        <v>84.49</v>
      </c>
      <c r="AO34">
        <v>4.8499999999999996</v>
      </c>
      <c r="AP34">
        <v>8.81</v>
      </c>
      <c r="AQ34">
        <v>0</v>
      </c>
      <c r="AR34">
        <v>0</v>
      </c>
      <c r="AS34">
        <v>3.88</v>
      </c>
      <c r="AT34">
        <v>48.46</v>
      </c>
      <c r="AU34">
        <v>0</v>
      </c>
      <c r="AV34">
        <v>163.36000000000001</v>
      </c>
      <c r="AW34">
        <v>30.05</v>
      </c>
      <c r="AX34">
        <v>48.46</v>
      </c>
      <c r="AY34">
        <v>91.1</v>
      </c>
      <c r="AZ34">
        <v>0</v>
      </c>
      <c r="BA34">
        <v>26.43</v>
      </c>
      <c r="BB34">
        <v>26.43</v>
      </c>
      <c r="BC34">
        <v>26.43</v>
      </c>
    </row>
    <row r="35" spans="1:55">
      <c r="A35" t="s">
        <v>279</v>
      </c>
      <c r="G35" t="s">
        <v>77</v>
      </c>
      <c r="H35" s="74">
        <v>131.36999999999998</v>
      </c>
      <c r="I35" s="47">
        <v>175.58999999999997</v>
      </c>
      <c r="J35" s="47">
        <v>300.69</v>
      </c>
      <c r="K35" s="47">
        <v>114.43</v>
      </c>
      <c r="L35" s="47">
        <v>12.48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3.75</v>
      </c>
      <c r="X35">
        <v>0</v>
      </c>
      <c r="Y35">
        <v>18</v>
      </c>
      <c r="Z35">
        <v>18</v>
      </c>
      <c r="AA35">
        <v>20.6</v>
      </c>
      <c r="AB35">
        <v>0.97</v>
      </c>
      <c r="AC35">
        <v>0</v>
      </c>
      <c r="AD35">
        <v>82.38</v>
      </c>
      <c r="AE35">
        <v>0</v>
      </c>
      <c r="AF35">
        <v>2.13</v>
      </c>
      <c r="AG35">
        <v>0</v>
      </c>
      <c r="AH35">
        <v>17.52</v>
      </c>
      <c r="AI35">
        <v>8.81</v>
      </c>
      <c r="AJ35">
        <v>18.510000000000002</v>
      </c>
      <c r="AK35">
        <v>10.36</v>
      </c>
      <c r="AL35">
        <v>0</v>
      </c>
      <c r="AM35">
        <v>6.78</v>
      </c>
      <c r="AN35">
        <v>84.49</v>
      </c>
      <c r="AO35">
        <v>4.8499999999999996</v>
      </c>
      <c r="AP35">
        <v>8.81</v>
      </c>
      <c r="AQ35">
        <v>0</v>
      </c>
      <c r="AR35">
        <v>0</v>
      </c>
      <c r="AS35">
        <v>3.88</v>
      </c>
      <c r="AT35">
        <v>48.46</v>
      </c>
      <c r="AU35">
        <v>0</v>
      </c>
      <c r="AV35">
        <v>163.36000000000001</v>
      </c>
      <c r="AW35">
        <v>30.05</v>
      </c>
      <c r="AX35">
        <v>48.46</v>
      </c>
      <c r="AY35">
        <v>91.1</v>
      </c>
      <c r="AZ35">
        <v>0</v>
      </c>
      <c r="BA35">
        <v>26.43</v>
      </c>
      <c r="BB35">
        <v>26.43</v>
      </c>
      <c r="BC35">
        <v>26.43</v>
      </c>
    </row>
    <row r="36" spans="1:55">
      <c r="A36" t="s">
        <v>309</v>
      </c>
      <c r="G36" t="s">
        <v>78</v>
      </c>
      <c r="H36" s="74">
        <v>131.36999999999998</v>
      </c>
      <c r="I36" s="47">
        <v>175.58999999999997</v>
      </c>
      <c r="J36" s="47">
        <v>300.69</v>
      </c>
      <c r="K36" s="47">
        <v>114.43</v>
      </c>
      <c r="L36" s="47">
        <v>12.57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3.84</v>
      </c>
      <c r="X36">
        <v>0</v>
      </c>
      <c r="Y36">
        <v>18</v>
      </c>
      <c r="Z36">
        <v>18</v>
      </c>
      <c r="AA36">
        <v>20.6</v>
      </c>
      <c r="AB36">
        <v>0.97</v>
      </c>
      <c r="AC36">
        <v>0</v>
      </c>
      <c r="AD36">
        <v>82.38</v>
      </c>
      <c r="AE36">
        <v>0</v>
      </c>
      <c r="AF36">
        <v>2.13</v>
      </c>
      <c r="AG36">
        <v>0</v>
      </c>
      <c r="AH36">
        <v>17.52</v>
      </c>
      <c r="AI36">
        <v>8.81</v>
      </c>
      <c r="AJ36">
        <v>18.510000000000002</v>
      </c>
      <c r="AK36">
        <v>10.36</v>
      </c>
      <c r="AL36">
        <v>0</v>
      </c>
      <c r="AM36">
        <v>6.78</v>
      </c>
      <c r="AN36">
        <v>84.49</v>
      </c>
      <c r="AO36">
        <v>4.8499999999999996</v>
      </c>
      <c r="AP36">
        <v>8.81</v>
      </c>
      <c r="AQ36">
        <v>0</v>
      </c>
      <c r="AR36">
        <v>0</v>
      </c>
      <c r="AS36">
        <v>3.88</v>
      </c>
      <c r="AT36">
        <v>48.46</v>
      </c>
      <c r="AU36">
        <v>0</v>
      </c>
      <c r="AV36">
        <v>163.36000000000001</v>
      </c>
      <c r="AW36">
        <v>30.05</v>
      </c>
      <c r="AX36">
        <v>48.46</v>
      </c>
      <c r="AY36">
        <v>91.1</v>
      </c>
      <c r="AZ36">
        <v>0</v>
      </c>
      <c r="BA36">
        <v>26.43</v>
      </c>
      <c r="BB36">
        <v>26.43</v>
      </c>
      <c r="BC36">
        <v>26.43</v>
      </c>
    </row>
    <row r="37" spans="1:55">
      <c r="A37" t="s">
        <v>310</v>
      </c>
      <c r="G37" t="s">
        <v>79</v>
      </c>
      <c r="H37" s="74">
        <v>131.36999999999998</v>
      </c>
      <c r="I37" s="47">
        <v>175.58999999999997</v>
      </c>
      <c r="J37" s="47">
        <v>300.69</v>
      </c>
      <c r="K37" s="47">
        <v>114.43</v>
      </c>
      <c r="L37" s="47">
        <v>13.079999999999998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4.3499999999999996</v>
      </c>
      <c r="X37">
        <v>0</v>
      </c>
      <c r="Y37">
        <v>18</v>
      </c>
      <c r="Z37">
        <v>18</v>
      </c>
      <c r="AA37">
        <v>20.6</v>
      </c>
      <c r="AB37">
        <v>0.97</v>
      </c>
      <c r="AC37">
        <v>0</v>
      </c>
      <c r="AD37">
        <v>82.38</v>
      </c>
      <c r="AE37">
        <v>0</v>
      </c>
      <c r="AF37">
        <v>2.13</v>
      </c>
      <c r="AG37">
        <v>0</v>
      </c>
      <c r="AH37">
        <v>17.52</v>
      </c>
      <c r="AI37">
        <v>8.81</v>
      </c>
      <c r="AJ37">
        <v>18.510000000000002</v>
      </c>
      <c r="AK37">
        <v>10.36</v>
      </c>
      <c r="AL37">
        <v>0</v>
      </c>
      <c r="AM37">
        <v>6.78</v>
      </c>
      <c r="AN37">
        <v>84.49</v>
      </c>
      <c r="AO37">
        <v>4.8499999999999996</v>
      </c>
      <c r="AP37">
        <v>8.81</v>
      </c>
      <c r="AQ37">
        <v>0</v>
      </c>
      <c r="AR37">
        <v>0</v>
      </c>
      <c r="AS37">
        <v>3.88</v>
      </c>
      <c r="AT37">
        <v>48.46</v>
      </c>
      <c r="AU37">
        <v>0</v>
      </c>
      <c r="AV37">
        <v>163.36000000000001</v>
      </c>
      <c r="AW37">
        <v>30.05</v>
      </c>
      <c r="AX37">
        <v>48.46</v>
      </c>
      <c r="AY37">
        <v>91.1</v>
      </c>
      <c r="AZ37">
        <v>0</v>
      </c>
      <c r="BA37">
        <v>26.43</v>
      </c>
      <c r="BB37">
        <v>26.43</v>
      </c>
      <c r="BC37">
        <v>26.43</v>
      </c>
    </row>
    <row r="38" spans="1:55">
      <c r="A38" t="s">
        <v>311</v>
      </c>
      <c r="G38" t="s">
        <v>80</v>
      </c>
      <c r="H38" s="74">
        <v>131.36999999999998</v>
      </c>
      <c r="I38" s="47">
        <v>175.58999999999997</v>
      </c>
      <c r="J38" s="47">
        <v>300.69</v>
      </c>
      <c r="K38" s="47">
        <v>114.43</v>
      </c>
      <c r="L38" s="47">
        <v>13.77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5.04</v>
      </c>
      <c r="X38">
        <v>0</v>
      </c>
      <c r="Y38">
        <v>18</v>
      </c>
      <c r="Z38">
        <v>18</v>
      </c>
      <c r="AA38">
        <v>20.6</v>
      </c>
      <c r="AB38">
        <v>0.97</v>
      </c>
      <c r="AC38">
        <v>0</v>
      </c>
      <c r="AD38">
        <v>82.38</v>
      </c>
      <c r="AE38">
        <v>0</v>
      </c>
      <c r="AF38">
        <v>2.13</v>
      </c>
      <c r="AG38">
        <v>0</v>
      </c>
      <c r="AH38">
        <v>17.52</v>
      </c>
      <c r="AI38">
        <v>8.81</v>
      </c>
      <c r="AJ38">
        <v>18.510000000000002</v>
      </c>
      <c r="AK38">
        <v>10.36</v>
      </c>
      <c r="AL38">
        <v>0</v>
      </c>
      <c r="AM38">
        <v>6.78</v>
      </c>
      <c r="AN38">
        <v>84.49</v>
      </c>
      <c r="AO38">
        <v>4.8499999999999996</v>
      </c>
      <c r="AP38">
        <v>8.81</v>
      </c>
      <c r="AQ38">
        <v>0</v>
      </c>
      <c r="AR38">
        <v>0</v>
      </c>
      <c r="AS38">
        <v>3.88</v>
      </c>
      <c r="AT38">
        <v>48.46</v>
      </c>
      <c r="AU38">
        <v>0</v>
      </c>
      <c r="AV38">
        <v>163.36000000000001</v>
      </c>
      <c r="AW38">
        <v>30.05</v>
      </c>
      <c r="AX38">
        <v>48.46</v>
      </c>
      <c r="AY38">
        <v>91.1</v>
      </c>
      <c r="AZ38">
        <v>0</v>
      </c>
      <c r="BA38">
        <v>26.43</v>
      </c>
      <c r="BB38">
        <v>26.43</v>
      </c>
      <c r="BC38">
        <v>26.43</v>
      </c>
    </row>
    <row r="39" spans="1:55">
      <c r="A39" t="s">
        <v>312</v>
      </c>
      <c r="G39" t="s">
        <v>81</v>
      </c>
      <c r="H39" s="74">
        <v>131.36999999999998</v>
      </c>
      <c r="I39" s="47">
        <v>175.58999999999997</v>
      </c>
      <c r="J39" s="47">
        <v>300.69</v>
      </c>
      <c r="K39" s="47">
        <v>114.43</v>
      </c>
      <c r="L39" s="47">
        <v>14.329999999999998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5.6</v>
      </c>
      <c r="X39">
        <v>0</v>
      </c>
      <c r="Y39">
        <v>18</v>
      </c>
      <c r="Z39">
        <v>18</v>
      </c>
      <c r="AA39">
        <v>20.6</v>
      </c>
      <c r="AB39">
        <v>0.97</v>
      </c>
      <c r="AC39">
        <v>0</v>
      </c>
      <c r="AD39">
        <v>82.38</v>
      </c>
      <c r="AE39">
        <v>0</v>
      </c>
      <c r="AF39">
        <v>2.13</v>
      </c>
      <c r="AG39">
        <v>0</v>
      </c>
      <c r="AH39">
        <v>17.52</v>
      </c>
      <c r="AI39">
        <v>8.81</v>
      </c>
      <c r="AJ39">
        <v>18.510000000000002</v>
      </c>
      <c r="AK39">
        <v>10.36</v>
      </c>
      <c r="AL39">
        <v>0</v>
      </c>
      <c r="AM39">
        <v>6.78</v>
      </c>
      <c r="AN39">
        <v>84.49</v>
      </c>
      <c r="AO39">
        <v>4.8499999999999996</v>
      </c>
      <c r="AP39">
        <v>8.81</v>
      </c>
      <c r="AQ39">
        <v>0</v>
      </c>
      <c r="AR39">
        <v>0</v>
      </c>
      <c r="AS39">
        <v>3.88</v>
      </c>
      <c r="AT39">
        <v>48.46</v>
      </c>
      <c r="AU39">
        <v>0</v>
      </c>
      <c r="AV39">
        <v>163.36000000000001</v>
      </c>
      <c r="AW39">
        <v>30.05</v>
      </c>
      <c r="AX39">
        <v>48.46</v>
      </c>
      <c r="AY39">
        <v>91.1</v>
      </c>
      <c r="AZ39">
        <v>0</v>
      </c>
      <c r="BA39">
        <v>26.43</v>
      </c>
      <c r="BB39">
        <v>26.43</v>
      </c>
      <c r="BC39">
        <v>26.43</v>
      </c>
    </row>
    <row r="40" spans="1:55">
      <c r="A40" t="s">
        <v>329</v>
      </c>
      <c r="G40" t="s">
        <v>82</v>
      </c>
      <c r="H40" s="74">
        <v>131.36999999999998</v>
      </c>
      <c r="I40" s="47">
        <v>175.58999999999997</v>
      </c>
      <c r="J40" s="47">
        <v>300.69</v>
      </c>
      <c r="K40" s="47">
        <v>114.43</v>
      </c>
      <c r="L40" s="47">
        <v>14.71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5.98</v>
      </c>
      <c r="X40">
        <v>0</v>
      </c>
      <c r="Y40">
        <v>18</v>
      </c>
      <c r="Z40">
        <v>18</v>
      </c>
      <c r="AA40">
        <v>20.6</v>
      </c>
      <c r="AB40">
        <v>0.97</v>
      </c>
      <c r="AC40">
        <v>0</v>
      </c>
      <c r="AD40">
        <v>82.38</v>
      </c>
      <c r="AE40">
        <v>0</v>
      </c>
      <c r="AF40">
        <v>2.13</v>
      </c>
      <c r="AG40">
        <v>0</v>
      </c>
      <c r="AH40">
        <v>17.52</v>
      </c>
      <c r="AI40">
        <v>8.81</v>
      </c>
      <c r="AJ40">
        <v>18.510000000000002</v>
      </c>
      <c r="AK40">
        <v>10.36</v>
      </c>
      <c r="AL40">
        <v>0</v>
      </c>
      <c r="AM40">
        <v>6.78</v>
      </c>
      <c r="AN40">
        <v>84.49</v>
      </c>
      <c r="AO40">
        <v>4.8499999999999996</v>
      </c>
      <c r="AP40">
        <v>8.81</v>
      </c>
      <c r="AQ40">
        <v>0</v>
      </c>
      <c r="AR40">
        <v>0</v>
      </c>
      <c r="AS40">
        <v>3.88</v>
      </c>
      <c r="AT40">
        <v>48.46</v>
      </c>
      <c r="AU40">
        <v>0</v>
      </c>
      <c r="AV40">
        <v>163.36000000000001</v>
      </c>
      <c r="AW40">
        <v>30.05</v>
      </c>
      <c r="AX40">
        <v>48.46</v>
      </c>
      <c r="AY40">
        <v>91.1</v>
      </c>
      <c r="AZ40">
        <v>0</v>
      </c>
      <c r="BA40">
        <v>26.43</v>
      </c>
      <c r="BB40">
        <v>26.43</v>
      </c>
      <c r="BC40">
        <v>26.43</v>
      </c>
    </row>
    <row r="41" spans="1:55">
      <c r="A41" t="s">
        <v>330</v>
      </c>
      <c r="G41" t="s">
        <v>83</v>
      </c>
      <c r="H41" s="74">
        <v>131.36999999999998</v>
      </c>
      <c r="I41" s="47">
        <v>175.58999999999997</v>
      </c>
      <c r="J41" s="47">
        <v>300.69</v>
      </c>
      <c r="K41" s="47">
        <v>114.43</v>
      </c>
      <c r="L41" s="47">
        <v>15.23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6.5</v>
      </c>
      <c r="X41">
        <v>0</v>
      </c>
      <c r="Y41">
        <v>18</v>
      </c>
      <c r="Z41">
        <v>18</v>
      </c>
      <c r="AA41">
        <v>20.6</v>
      </c>
      <c r="AB41">
        <v>0.97</v>
      </c>
      <c r="AC41">
        <v>0</v>
      </c>
      <c r="AD41">
        <v>82.38</v>
      </c>
      <c r="AE41">
        <v>0</v>
      </c>
      <c r="AF41">
        <v>2.13</v>
      </c>
      <c r="AG41">
        <v>0</v>
      </c>
      <c r="AH41">
        <v>17.52</v>
      </c>
      <c r="AI41">
        <v>8.81</v>
      </c>
      <c r="AJ41">
        <v>18.510000000000002</v>
      </c>
      <c r="AK41">
        <v>10.36</v>
      </c>
      <c r="AL41">
        <v>0</v>
      </c>
      <c r="AM41">
        <v>6.78</v>
      </c>
      <c r="AN41">
        <v>84.49</v>
      </c>
      <c r="AO41">
        <v>4.8499999999999996</v>
      </c>
      <c r="AP41">
        <v>8.81</v>
      </c>
      <c r="AQ41">
        <v>0</v>
      </c>
      <c r="AR41">
        <v>0</v>
      </c>
      <c r="AS41">
        <v>3.88</v>
      </c>
      <c r="AT41">
        <v>48.46</v>
      </c>
      <c r="AU41">
        <v>0</v>
      </c>
      <c r="AV41">
        <v>163.36000000000001</v>
      </c>
      <c r="AW41">
        <v>30.05</v>
      </c>
      <c r="AX41">
        <v>48.46</v>
      </c>
      <c r="AY41">
        <v>91.1</v>
      </c>
      <c r="AZ41">
        <v>0</v>
      </c>
      <c r="BA41">
        <v>26.43</v>
      </c>
      <c r="BB41">
        <v>26.43</v>
      </c>
      <c r="BC41">
        <v>26.43</v>
      </c>
    </row>
    <row r="42" spans="1:55">
      <c r="A42" t="s">
        <v>331</v>
      </c>
      <c r="G42" t="s">
        <v>84</v>
      </c>
      <c r="H42" s="74">
        <v>131.36999999999998</v>
      </c>
      <c r="I42" s="47">
        <v>175.58999999999997</v>
      </c>
      <c r="J42" s="47">
        <v>300.69</v>
      </c>
      <c r="K42" s="47">
        <v>114.43</v>
      </c>
      <c r="L42" s="47">
        <v>15.64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6.91</v>
      </c>
      <c r="X42">
        <v>0</v>
      </c>
      <c r="Y42">
        <v>18</v>
      </c>
      <c r="Z42">
        <v>18</v>
      </c>
      <c r="AA42">
        <v>20.6</v>
      </c>
      <c r="AB42">
        <v>0.97</v>
      </c>
      <c r="AC42">
        <v>0</v>
      </c>
      <c r="AD42">
        <v>82.38</v>
      </c>
      <c r="AE42">
        <v>0</v>
      </c>
      <c r="AF42">
        <v>2.13</v>
      </c>
      <c r="AG42">
        <v>0</v>
      </c>
      <c r="AH42">
        <v>17.52</v>
      </c>
      <c r="AI42">
        <v>8.81</v>
      </c>
      <c r="AJ42">
        <v>18.510000000000002</v>
      </c>
      <c r="AK42">
        <v>10.36</v>
      </c>
      <c r="AL42">
        <v>0</v>
      </c>
      <c r="AM42">
        <v>6.78</v>
      </c>
      <c r="AN42">
        <v>84.49</v>
      </c>
      <c r="AO42">
        <v>4.8499999999999996</v>
      </c>
      <c r="AP42">
        <v>8.81</v>
      </c>
      <c r="AQ42">
        <v>0</v>
      </c>
      <c r="AR42">
        <v>0</v>
      </c>
      <c r="AS42">
        <v>3.88</v>
      </c>
      <c r="AT42">
        <v>48.46</v>
      </c>
      <c r="AU42">
        <v>0</v>
      </c>
      <c r="AV42">
        <v>163.36000000000001</v>
      </c>
      <c r="AW42">
        <v>30.05</v>
      </c>
      <c r="AX42">
        <v>48.46</v>
      </c>
      <c r="AY42">
        <v>91.1</v>
      </c>
      <c r="AZ42">
        <v>0</v>
      </c>
      <c r="BA42">
        <v>26.43</v>
      </c>
      <c r="BB42">
        <v>26.43</v>
      </c>
      <c r="BC42">
        <v>26.43</v>
      </c>
    </row>
    <row r="43" spans="1:55">
      <c r="A43" t="s">
        <v>337</v>
      </c>
      <c r="G43" t="s">
        <v>85</v>
      </c>
      <c r="H43" s="74">
        <v>131.36999999999998</v>
      </c>
      <c r="I43" s="47">
        <v>175.58999999999997</v>
      </c>
      <c r="J43" s="47">
        <v>300.60000000000002</v>
      </c>
      <c r="K43" s="47">
        <v>114.43</v>
      </c>
      <c r="L43" s="47">
        <v>16.009999999999998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7.28</v>
      </c>
      <c r="X43">
        <v>0</v>
      </c>
      <c r="Y43">
        <v>18</v>
      </c>
      <c r="Z43">
        <v>18</v>
      </c>
      <c r="AA43">
        <v>20.6</v>
      </c>
      <c r="AB43">
        <v>0.97</v>
      </c>
      <c r="AC43">
        <v>0</v>
      </c>
      <c r="AD43">
        <v>82.38</v>
      </c>
      <c r="AE43">
        <v>0</v>
      </c>
      <c r="AF43">
        <v>2.13</v>
      </c>
      <c r="AG43">
        <v>0</v>
      </c>
      <c r="AH43">
        <v>17.52</v>
      </c>
      <c r="AI43">
        <v>8.81</v>
      </c>
      <c r="AJ43">
        <v>18.510000000000002</v>
      </c>
      <c r="AK43">
        <v>10.27</v>
      </c>
      <c r="AL43">
        <v>0</v>
      </c>
      <c r="AM43">
        <v>6.78</v>
      </c>
      <c r="AN43">
        <v>84.49</v>
      </c>
      <c r="AO43">
        <v>4.8499999999999996</v>
      </c>
      <c r="AP43">
        <v>8.81</v>
      </c>
      <c r="AQ43">
        <v>0</v>
      </c>
      <c r="AR43">
        <v>0</v>
      </c>
      <c r="AS43">
        <v>3.88</v>
      </c>
      <c r="AT43">
        <v>48.46</v>
      </c>
      <c r="AU43">
        <v>0</v>
      </c>
      <c r="AV43">
        <v>163.36000000000001</v>
      </c>
      <c r="AW43">
        <v>30.05</v>
      </c>
      <c r="AX43">
        <v>48.46</v>
      </c>
      <c r="AY43">
        <v>91.1</v>
      </c>
      <c r="AZ43">
        <v>0</v>
      </c>
      <c r="BA43">
        <v>26.43</v>
      </c>
      <c r="BB43">
        <v>26.43</v>
      </c>
      <c r="BC43">
        <v>26.43</v>
      </c>
    </row>
    <row r="44" spans="1:55">
      <c r="A44" t="s">
        <v>339</v>
      </c>
      <c r="G44" t="s">
        <v>86</v>
      </c>
      <c r="H44" s="74">
        <v>131.36999999999998</v>
      </c>
      <c r="I44" s="47">
        <v>175.58999999999997</v>
      </c>
      <c r="J44" s="47">
        <v>300.60000000000002</v>
      </c>
      <c r="K44" s="47">
        <v>114.43</v>
      </c>
      <c r="L44" s="47">
        <v>16.41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7.68</v>
      </c>
      <c r="X44">
        <v>0</v>
      </c>
      <c r="Y44">
        <v>18</v>
      </c>
      <c r="Z44">
        <v>18</v>
      </c>
      <c r="AA44">
        <v>20.6</v>
      </c>
      <c r="AB44">
        <v>0.97</v>
      </c>
      <c r="AC44">
        <v>0</v>
      </c>
      <c r="AD44">
        <v>82.38</v>
      </c>
      <c r="AE44">
        <v>0</v>
      </c>
      <c r="AF44">
        <v>2.13</v>
      </c>
      <c r="AG44">
        <v>0</v>
      </c>
      <c r="AH44">
        <v>17.52</v>
      </c>
      <c r="AI44">
        <v>8.81</v>
      </c>
      <c r="AJ44">
        <v>18.510000000000002</v>
      </c>
      <c r="AK44">
        <v>10.27</v>
      </c>
      <c r="AL44">
        <v>0</v>
      </c>
      <c r="AM44">
        <v>6.78</v>
      </c>
      <c r="AN44">
        <v>84.49</v>
      </c>
      <c r="AO44">
        <v>4.8499999999999996</v>
      </c>
      <c r="AP44">
        <v>8.81</v>
      </c>
      <c r="AQ44">
        <v>0</v>
      </c>
      <c r="AR44">
        <v>0</v>
      </c>
      <c r="AS44">
        <v>3.88</v>
      </c>
      <c r="AT44">
        <v>48.46</v>
      </c>
      <c r="AU44">
        <v>0</v>
      </c>
      <c r="AV44">
        <v>163.36000000000001</v>
      </c>
      <c r="AW44">
        <v>30.05</v>
      </c>
      <c r="AX44">
        <v>48.46</v>
      </c>
      <c r="AY44">
        <v>91.1</v>
      </c>
      <c r="AZ44">
        <v>0</v>
      </c>
      <c r="BA44">
        <v>26.43</v>
      </c>
      <c r="BB44">
        <v>26.43</v>
      </c>
      <c r="BC44">
        <v>26.43</v>
      </c>
    </row>
    <row r="45" spans="1:55">
      <c r="A45" t="s">
        <v>358</v>
      </c>
      <c r="G45" t="s">
        <v>87</v>
      </c>
      <c r="H45" s="74">
        <v>131.36999999999998</v>
      </c>
      <c r="I45" s="47">
        <v>175.58999999999997</v>
      </c>
      <c r="J45" s="47">
        <v>300.60000000000002</v>
      </c>
      <c r="K45" s="47">
        <v>114.43</v>
      </c>
      <c r="L45" s="47">
        <v>16.97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8.24</v>
      </c>
      <c r="X45">
        <v>0</v>
      </c>
      <c r="Y45">
        <v>18</v>
      </c>
      <c r="Z45">
        <v>18</v>
      </c>
      <c r="AA45">
        <v>20.6</v>
      </c>
      <c r="AB45">
        <v>0.97</v>
      </c>
      <c r="AC45">
        <v>0</v>
      </c>
      <c r="AD45">
        <v>82.38</v>
      </c>
      <c r="AE45">
        <v>0</v>
      </c>
      <c r="AF45">
        <v>2.13</v>
      </c>
      <c r="AG45">
        <v>0</v>
      </c>
      <c r="AH45">
        <v>17.52</v>
      </c>
      <c r="AI45">
        <v>8.81</v>
      </c>
      <c r="AJ45">
        <v>18.510000000000002</v>
      </c>
      <c r="AK45">
        <v>10.27</v>
      </c>
      <c r="AL45">
        <v>0</v>
      </c>
      <c r="AM45">
        <v>6.78</v>
      </c>
      <c r="AN45">
        <v>84.49</v>
      </c>
      <c r="AO45">
        <v>4.8499999999999996</v>
      </c>
      <c r="AP45">
        <v>8.81</v>
      </c>
      <c r="AQ45">
        <v>0</v>
      </c>
      <c r="AR45">
        <v>0</v>
      </c>
      <c r="AS45">
        <v>3.88</v>
      </c>
      <c r="AT45">
        <v>48.46</v>
      </c>
      <c r="AU45">
        <v>0</v>
      </c>
      <c r="AV45">
        <v>163.36000000000001</v>
      </c>
      <c r="AW45">
        <v>30.05</v>
      </c>
      <c r="AX45">
        <v>48.46</v>
      </c>
      <c r="AY45">
        <v>91.1</v>
      </c>
      <c r="AZ45">
        <v>0</v>
      </c>
      <c r="BA45">
        <v>26.43</v>
      </c>
      <c r="BB45">
        <v>26.43</v>
      </c>
      <c r="BC45">
        <v>26.43</v>
      </c>
    </row>
    <row r="46" spans="1:55">
      <c r="A46" t="s">
        <v>359</v>
      </c>
      <c r="G46" t="s">
        <v>88</v>
      </c>
      <c r="H46" s="74">
        <v>131.36999999999998</v>
      </c>
      <c r="I46" s="47">
        <v>175.58999999999997</v>
      </c>
      <c r="J46" s="47">
        <v>300.60000000000002</v>
      </c>
      <c r="K46" s="47">
        <v>114.43</v>
      </c>
      <c r="L46" s="47">
        <v>17.03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8.3000000000000007</v>
      </c>
      <c r="X46">
        <v>0</v>
      </c>
      <c r="Y46">
        <v>18</v>
      </c>
      <c r="Z46">
        <v>18</v>
      </c>
      <c r="AA46">
        <v>20.6</v>
      </c>
      <c r="AB46">
        <v>0.97</v>
      </c>
      <c r="AC46">
        <v>0</v>
      </c>
      <c r="AD46">
        <v>82.38</v>
      </c>
      <c r="AE46">
        <v>0</v>
      </c>
      <c r="AF46">
        <v>2.13</v>
      </c>
      <c r="AG46">
        <v>0</v>
      </c>
      <c r="AH46">
        <v>17.52</v>
      </c>
      <c r="AI46">
        <v>8.81</v>
      </c>
      <c r="AJ46">
        <v>18.510000000000002</v>
      </c>
      <c r="AK46">
        <v>10.27</v>
      </c>
      <c r="AL46">
        <v>0</v>
      </c>
      <c r="AM46">
        <v>6.78</v>
      </c>
      <c r="AN46">
        <v>84.49</v>
      </c>
      <c r="AO46">
        <v>4.8499999999999996</v>
      </c>
      <c r="AP46">
        <v>8.81</v>
      </c>
      <c r="AQ46">
        <v>0</v>
      </c>
      <c r="AR46">
        <v>0</v>
      </c>
      <c r="AS46">
        <v>3.88</v>
      </c>
      <c r="AT46">
        <v>48.46</v>
      </c>
      <c r="AU46">
        <v>0</v>
      </c>
      <c r="AV46">
        <v>163.36000000000001</v>
      </c>
      <c r="AW46">
        <v>30.05</v>
      </c>
      <c r="AX46">
        <v>48.46</v>
      </c>
      <c r="AY46">
        <v>91.1</v>
      </c>
      <c r="AZ46">
        <v>0</v>
      </c>
      <c r="BA46">
        <v>26.43</v>
      </c>
      <c r="BB46">
        <v>26.43</v>
      </c>
      <c r="BC46">
        <v>26.43</v>
      </c>
    </row>
    <row r="47" spans="1:55">
      <c r="A47" t="s">
        <v>360</v>
      </c>
      <c r="G47" t="s">
        <v>89</v>
      </c>
      <c r="H47" s="74">
        <v>131.36999999999998</v>
      </c>
      <c r="I47" s="47">
        <v>175.58999999999997</v>
      </c>
      <c r="J47" s="47">
        <v>300.60000000000002</v>
      </c>
      <c r="K47" s="47">
        <v>114.43</v>
      </c>
      <c r="L47" s="47">
        <v>16.369999999999997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7.64</v>
      </c>
      <c r="X47">
        <v>0</v>
      </c>
      <c r="Y47">
        <v>18</v>
      </c>
      <c r="Z47">
        <v>18</v>
      </c>
      <c r="AA47">
        <v>20.6</v>
      </c>
      <c r="AB47">
        <v>0.97</v>
      </c>
      <c r="AC47">
        <v>0</v>
      </c>
      <c r="AD47">
        <v>82.38</v>
      </c>
      <c r="AE47">
        <v>0</v>
      </c>
      <c r="AF47">
        <v>2.13</v>
      </c>
      <c r="AG47">
        <v>0</v>
      </c>
      <c r="AH47">
        <v>17.52</v>
      </c>
      <c r="AI47">
        <v>8.81</v>
      </c>
      <c r="AJ47">
        <v>18.510000000000002</v>
      </c>
      <c r="AK47">
        <v>10.27</v>
      </c>
      <c r="AL47">
        <v>0</v>
      </c>
      <c r="AM47">
        <v>6.78</v>
      </c>
      <c r="AN47">
        <v>84.49</v>
      </c>
      <c r="AO47">
        <v>4.8499999999999996</v>
      </c>
      <c r="AP47">
        <v>8.81</v>
      </c>
      <c r="AQ47">
        <v>0</v>
      </c>
      <c r="AR47">
        <v>0</v>
      </c>
      <c r="AS47">
        <v>3.88</v>
      </c>
      <c r="AT47">
        <v>48.46</v>
      </c>
      <c r="AU47">
        <v>0</v>
      </c>
      <c r="AV47">
        <v>163.36000000000001</v>
      </c>
      <c r="AW47">
        <v>30.05</v>
      </c>
      <c r="AX47">
        <v>48.46</v>
      </c>
      <c r="AY47">
        <v>91.1</v>
      </c>
      <c r="AZ47">
        <v>0</v>
      </c>
      <c r="BA47">
        <v>26.43</v>
      </c>
      <c r="BB47">
        <v>26.43</v>
      </c>
      <c r="BC47">
        <v>26.43</v>
      </c>
    </row>
    <row r="48" spans="1:55">
      <c r="A48" t="s">
        <v>364</v>
      </c>
      <c r="G48" t="s">
        <v>90</v>
      </c>
      <c r="H48" s="74">
        <v>131.36999999999998</v>
      </c>
      <c r="I48" s="47">
        <v>175.58999999999997</v>
      </c>
      <c r="J48" s="47">
        <v>300.60000000000002</v>
      </c>
      <c r="K48" s="47">
        <v>114.43</v>
      </c>
      <c r="L48" s="47">
        <v>16.8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8.07</v>
      </c>
      <c r="X48">
        <v>0</v>
      </c>
      <c r="Y48">
        <v>18</v>
      </c>
      <c r="Z48">
        <v>18</v>
      </c>
      <c r="AA48">
        <v>20.6</v>
      </c>
      <c r="AB48">
        <v>0.97</v>
      </c>
      <c r="AC48">
        <v>0</v>
      </c>
      <c r="AD48">
        <v>82.38</v>
      </c>
      <c r="AE48">
        <v>0</v>
      </c>
      <c r="AF48">
        <v>2.13</v>
      </c>
      <c r="AG48">
        <v>0</v>
      </c>
      <c r="AH48">
        <v>17.52</v>
      </c>
      <c r="AI48">
        <v>8.81</v>
      </c>
      <c r="AJ48">
        <v>18.510000000000002</v>
      </c>
      <c r="AK48">
        <v>10.27</v>
      </c>
      <c r="AL48">
        <v>0</v>
      </c>
      <c r="AM48">
        <v>6.78</v>
      </c>
      <c r="AN48">
        <v>84.49</v>
      </c>
      <c r="AO48">
        <v>4.8499999999999996</v>
      </c>
      <c r="AP48">
        <v>8.81</v>
      </c>
      <c r="AQ48">
        <v>0</v>
      </c>
      <c r="AR48">
        <v>0</v>
      </c>
      <c r="AS48">
        <v>3.88</v>
      </c>
      <c r="AT48">
        <v>48.46</v>
      </c>
      <c r="AU48">
        <v>0</v>
      </c>
      <c r="AV48">
        <v>163.36000000000001</v>
      </c>
      <c r="AW48">
        <v>30.05</v>
      </c>
      <c r="AX48">
        <v>48.46</v>
      </c>
      <c r="AY48">
        <v>91.1</v>
      </c>
      <c r="AZ48">
        <v>0</v>
      </c>
      <c r="BA48">
        <v>26.43</v>
      </c>
      <c r="BB48">
        <v>26.43</v>
      </c>
      <c r="BC48">
        <v>26.43</v>
      </c>
    </row>
    <row r="49" spans="1:55">
      <c r="A49" t="s">
        <v>365</v>
      </c>
      <c r="G49" t="s">
        <v>91</v>
      </c>
      <c r="H49" s="74">
        <v>131.36999999999998</v>
      </c>
      <c r="I49" s="47">
        <v>175.58999999999997</v>
      </c>
      <c r="J49" s="47">
        <v>300.60000000000002</v>
      </c>
      <c r="K49" s="47">
        <v>114.43</v>
      </c>
      <c r="L49" s="47">
        <v>16.63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7.9</v>
      </c>
      <c r="X49">
        <v>0</v>
      </c>
      <c r="Y49">
        <v>18</v>
      </c>
      <c r="Z49">
        <v>18</v>
      </c>
      <c r="AA49">
        <v>20.6</v>
      </c>
      <c r="AB49">
        <v>0.97</v>
      </c>
      <c r="AC49">
        <v>0</v>
      </c>
      <c r="AD49">
        <v>82.38</v>
      </c>
      <c r="AE49">
        <v>0</v>
      </c>
      <c r="AF49">
        <v>2.13</v>
      </c>
      <c r="AG49">
        <v>0</v>
      </c>
      <c r="AH49">
        <v>17.52</v>
      </c>
      <c r="AI49">
        <v>8.81</v>
      </c>
      <c r="AJ49">
        <v>18.510000000000002</v>
      </c>
      <c r="AK49">
        <v>10.27</v>
      </c>
      <c r="AL49">
        <v>0</v>
      </c>
      <c r="AM49">
        <v>6.78</v>
      </c>
      <c r="AN49">
        <v>84.49</v>
      </c>
      <c r="AO49">
        <v>4.8499999999999996</v>
      </c>
      <c r="AP49">
        <v>8.81</v>
      </c>
      <c r="AQ49">
        <v>0</v>
      </c>
      <c r="AR49">
        <v>0</v>
      </c>
      <c r="AS49">
        <v>3.88</v>
      </c>
      <c r="AT49">
        <v>48.46</v>
      </c>
      <c r="AU49">
        <v>0</v>
      </c>
      <c r="AV49">
        <v>163.36000000000001</v>
      </c>
      <c r="AW49">
        <v>30.05</v>
      </c>
      <c r="AX49">
        <v>48.46</v>
      </c>
      <c r="AY49">
        <v>91.1</v>
      </c>
      <c r="AZ49">
        <v>0</v>
      </c>
      <c r="BA49">
        <v>26.43</v>
      </c>
      <c r="BB49">
        <v>26.43</v>
      </c>
      <c r="BC49">
        <v>26.43</v>
      </c>
    </row>
    <row r="50" spans="1:55">
      <c r="A50" t="s">
        <v>366</v>
      </c>
      <c r="G50" t="s">
        <v>92</v>
      </c>
      <c r="H50" s="74">
        <v>131.36999999999998</v>
      </c>
      <c r="I50" s="47">
        <v>175.58999999999997</v>
      </c>
      <c r="J50" s="47">
        <v>300.60000000000002</v>
      </c>
      <c r="K50" s="47">
        <v>114.43</v>
      </c>
      <c r="L50" s="47">
        <v>13.119999999999997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4.3899999999999997</v>
      </c>
      <c r="X50">
        <v>0</v>
      </c>
      <c r="Y50">
        <v>18</v>
      </c>
      <c r="Z50">
        <v>18</v>
      </c>
      <c r="AA50">
        <v>20.6</v>
      </c>
      <c r="AB50">
        <v>0.97</v>
      </c>
      <c r="AC50">
        <v>0</v>
      </c>
      <c r="AD50">
        <v>82.38</v>
      </c>
      <c r="AE50">
        <v>0</v>
      </c>
      <c r="AF50">
        <v>2.13</v>
      </c>
      <c r="AG50">
        <v>0</v>
      </c>
      <c r="AH50">
        <v>17.52</v>
      </c>
      <c r="AI50">
        <v>8.81</v>
      </c>
      <c r="AJ50">
        <v>18.510000000000002</v>
      </c>
      <c r="AK50">
        <v>10.27</v>
      </c>
      <c r="AL50">
        <v>0</v>
      </c>
      <c r="AM50">
        <v>6.78</v>
      </c>
      <c r="AN50">
        <v>84.49</v>
      </c>
      <c r="AO50">
        <v>4.8499999999999996</v>
      </c>
      <c r="AP50">
        <v>8.81</v>
      </c>
      <c r="AQ50">
        <v>0</v>
      </c>
      <c r="AR50">
        <v>0</v>
      </c>
      <c r="AS50">
        <v>3.88</v>
      </c>
      <c r="AT50">
        <v>48.46</v>
      </c>
      <c r="AU50">
        <v>0</v>
      </c>
      <c r="AV50">
        <v>163.36000000000001</v>
      </c>
      <c r="AW50">
        <v>30.05</v>
      </c>
      <c r="AX50">
        <v>48.46</v>
      </c>
      <c r="AY50">
        <v>91.1</v>
      </c>
      <c r="AZ50">
        <v>0</v>
      </c>
      <c r="BA50">
        <v>26.43</v>
      </c>
      <c r="BB50">
        <v>26.43</v>
      </c>
      <c r="BC50">
        <v>26.43</v>
      </c>
    </row>
    <row r="51" spans="1:55">
      <c r="A51" t="s">
        <v>367</v>
      </c>
      <c r="G51" t="s">
        <v>93</v>
      </c>
      <c r="H51" s="74">
        <v>131.36999999999998</v>
      </c>
      <c r="I51" s="47">
        <v>175.58999999999997</v>
      </c>
      <c r="J51" s="47">
        <v>300.51</v>
      </c>
      <c r="K51" s="47">
        <v>114.43</v>
      </c>
      <c r="L51" s="47">
        <v>15.82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7.09</v>
      </c>
      <c r="X51">
        <v>0</v>
      </c>
      <c r="Y51">
        <v>17.91</v>
      </c>
      <c r="Z51">
        <v>17.91</v>
      </c>
      <c r="AA51">
        <v>20.6</v>
      </c>
      <c r="AB51">
        <v>0.97</v>
      </c>
      <c r="AC51">
        <v>0</v>
      </c>
      <c r="AD51">
        <v>82.38</v>
      </c>
      <c r="AE51">
        <v>0</v>
      </c>
      <c r="AF51">
        <v>2.13</v>
      </c>
      <c r="AG51">
        <v>0</v>
      </c>
      <c r="AH51">
        <v>17.52</v>
      </c>
      <c r="AI51">
        <v>8.81</v>
      </c>
      <c r="AJ51">
        <v>18.510000000000002</v>
      </c>
      <c r="AK51">
        <v>10.18</v>
      </c>
      <c r="AL51">
        <v>0</v>
      </c>
      <c r="AM51">
        <v>6.78</v>
      </c>
      <c r="AN51">
        <v>84.49</v>
      </c>
      <c r="AO51">
        <v>4.8499999999999996</v>
      </c>
      <c r="AP51">
        <v>8.81</v>
      </c>
      <c r="AQ51">
        <v>0</v>
      </c>
      <c r="AR51">
        <v>0</v>
      </c>
      <c r="AS51">
        <v>3.88</v>
      </c>
      <c r="AT51">
        <v>48.46</v>
      </c>
      <c r="AU51">
        <v>0</v>
      </c>
      <c r="AV51">
        <v>163.36000000000001</v>
      </c>
      <c r="AW51">
        <v>30.05</v>
      </c>
      <c r="AX51">
        <v>48.46</v>
      </c>
      <c r="AY51">
        <v>91.1</v>
      </c>
      <c r="AZ51">
        <v>0</v>
      </c>
      <c r="BA51">
        <v>26.43</v>
      </c>
      <c r="BB51">
        <v>26.43</v>
      </c>
      <c r="BC51">
        <v>26.43</v>
      </c>
    </row>
    <row r="52" spans="1:55">
      <c r="A52" t="s">
        <v>368</v>
      </c>
      <c r="G52" t="s">
        <v>94</v>
      </c>
      <c r="H52" s="74">
        <v>131.36999999999998</v>
      </c>
      <c r="I52" s="47">
        <v>175.58999999999997</v>
      </c>
      <c r="J52" s="47">
        <v>300.51</v>
      </c>
      <c r="K52" s="47">
        <v>114.43</v>
      </c>
      <c r="L52" s="47">
        <v>12.969999999999999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4.24</v>
      </c>
      <c r="X52">
        <v>0</v>
      </c>
      <c r="Y52">
        <v>17.91</v>
      </c>
      <c r="Z52">
        <v>17.91</v>
      </c>
      <c r="AA52">
        <v>20.6</v>
      </c>
      <c r="AB52">
        <v>0.97</v>
      </c>
      <c r="AC52">
        <v>0</v>
      </c>
      <c r="AD52">
        <v>82.38</v>
      </c>
      <c r="AE52">
        <v>0</v>
      </c>
      <c r="AF52">
        <v>2.13</v>
      </c>
      <c r="AG52">
        <v>0</v>
      </c>
      <c r="AH52">
        <v>17.52</v>
      </c>
      <c r="AI52">
        <v>8.81</v>
      </c>
      <c r="AJ52">
        <v>18.510000000000002</v>
      </c>
      <c r="AK52">
        <v>10.18</v>
      </c>
      <c r="AL52">
        <v>0</v>
      </c>
      <c r="AM52">
        <v>6.78</v>
      </c>
      <c r="AN52">
        <v>84.49</v>
      </c>
      <c r="AO52">
        <v>4.8499999999999996</v>
      </c>
      <c r="AP52">
        <v>8.81</v>
      </c>
      <c r="AQ52">
        <v>0</v>
      </c>
      <c r="AR52">
        <v>0</v>
      </c>
      <c r="AS52">
        <v>3.88</v>
      </c>
      <c r="AT52">
        <v>48.46</v>
      </c>
      <c r="AU52">
        <v>0</v>
      </c>
      <c r="AV52">
        <v>163.36000000000001</v>
      </c>
      <c r="AW52">
        <v>30.05</v>
      </c>
      <c r="AX52">
        <v>48.46</v>
      </c>
      <c r="AY52">
        <v>91.1</v>
      </c>
      <c r="AZ52">
        <v>0</v>
      </c>
      <c r="BA52">
        <v>26.43</v>
      </c>
      <c r="BB52">
        <v>26.43</v>
      </c>
      <c r="BC52">
        <v>26.43</v>
      </c>
    </row>
    <row r="53" spans="1:55">
      <c r="A53" t="s">
        <v>399</v>
      </c>
      <c r="G53" t="s">
        <v>95</v>
      </c>
      <c r="H53" s="74">
        <v>131.36999999999998</v>
      </c>
      <c r="I53" s="47">
        <v>175.58999999999997</v>
      </c>
      <c r="J53" s="47">
        <v>300.51</v>
      </c>
      <c r="K53" s="47">
        <v>114.43</v>
      </c>
      <c r="L53" s="47">
        <v>14.98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6.25</v>
      </c>
      <c r="X53">
        <v>0</v>
      </c>
      <c r="Y53">
        <v>17.91</v>
      </c>
      <c r="Z53">
        <v>17.91</v>
      </c>
      <c r="AA53">
        <v>20.6</v>
      </c>
      <c r="AB53">
        <v>0.97</v>
      </c>
      <c r="AC53">
        <v>0</v>
      </c>
      <c r="AD53">
        <v>82.38</v>
      </c>
      <c r="AE53">
        <v>0</v>
      </c>
      <c r="AF53">
        <v>2.13</v>
      </c>
      <c r="AG53">
        <v>0</v>
      </c>
      <c r="AH53">
        <v>17.52</v>
      </c>
      <c r="AI53">
        <v>8.81</v>
      </c>
      <c r="AJ53">
        <v>18.510000000000002</v>
      </c>
      <c r="AK53">
        <v>10.18</v>
      </c>
      <c r="AL53">
        <v>0</v>
      </c>
      <c r="AM53">
        <v>6.78</v>
      </c>
      <c r="AN53">
        <v>84.49</v>
      </c>
      <c r="AO53">
        <v>4.8499999999999996</v>
      </c>
      <c r="AP53">
        <v>8.81</v>
      </c>
      <c r="AQ53">
        <v>0</v>
      </c>
      <c r="AR53">
        <v>0</v>
      </c>
      <c r="AS53">
        <v>3.88</v>
      </c>
      <c r="AT53">
        <v>48.46</v>
      </c>
      <c r="AU53">
        <v>0</v>
      </c>
      <c r="AV53">
        <v>163.36000000000001</v>
      </c>
      <c r="AW53">
        <v>30.05</v>
      </c>
      <c r="AX53">
        <v>48.46</v>
      </c>
      <c r="AY53">
        <v>91.1</v>
      </c>
      <c r="AZ53">
        <v>0</v>
      </c>
      <c r="BA53">
        <v>26.43</v>
      </c>
      <c r="BB53">
        <v>26.43</v>
      </c>
      <c r="BC53">
        <v>26.43</v>
      </c>
    </row>
    <row r="54" spans="1:55">
      <c r="A54" t="s">
        <v>398</v>
      </c>
      <c r="G54" t="s">
        <v>96</v>
      </c>
      <c r="H54" s="74">
        <v>131.36999999999998</v>
      </c>
      <c r="I54" s="47">
        <v>175.58999999999997</v>
      </c>
      <c r="J54" s="47">
        <v>300.51</v>
      </c>
      <c r="K54" s="47">
        <v>114.43</v>
      </c>
      <c r="L54" s="47">
        <v>15.68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6.95</v>
      </c>
      <c r="X54">
        <v>0</v>
      </c>
      <c r="Y54">
        <v>17.91</v>
      </c>
      <c r="Z54">
        <v>17.91</v>
      </c>
      <c r="AA54">
        <v>20.6</v>
      </c>
      <c r="AB54">
        <v>0.97</v>
      </c>
      <c r="AC54">
        <v>0</v>
      </c>
      <c r="AD54">
        <v>82.38</v>
      </c>
      <c r="AE54">
        <v>0</v>
      </c>
      <c r="AF54">
        <v>2.13</v>
      </c>
      <c r="AG54">
        <v>0</v>
      </c>
      <c r="AH54">
        <v>17.52</v>
      </c>
      <c r="AI54">
        <v>8.81</v>
      </c>
      <c r="AJ54">
        <v>18.510000000000002</v>
      </c>
      <c r="AK54">
        <v>10.18</v>
      </c>
      <c r="AL54">
        <v>0</v>
      </c>
      <c r="AM54">
        <v>6.78</v>
      </c>
      <c r="AN54">
        <v>84.49</v>
      </c>
      <c r="AO54">
        <v>4.8499999999999996</v>
      </c>
      <c r="AP54">
        <v>8.81</v>
      </c>
      <c r="AQ54">
        <v>0</v>
      </c>
      <c r="AR54">
        <v>0</v>
      </c>
      <c r="AS54">
        <v>3.88</v>
      </c>
      <c r="AT54">
        <v>48.46</v>
      </c>
      <c r="AU54">
        <v>0</v>
      </c>
      <c r="AV54">
        <v>163.36000000000001</v>
      </c>
      <c r="AW54">
        <v>30.05</v>
      </c>
      <c r="AX54">
        <v>48.46</v>
      </c>
      <c r="AY54">
        <v>91.1</v>
      </c>
      <c r="AZ54">
        <v>0</v>
      </c>
      <c r="BA54">
        <v>26.43</v>
      </c>
      <c r="BB54">
        <v>26.43</v>
      </c>
      <c r="BC54">
        <v>26.43</v>
      </c>
    </row>
    <row r="55" spans="1:55">
      <c r="A55" t="s">
        <v>400</v>
      </c>
      <c r="G55" t="s">
        <v>97</v>
      </c>
      <c r="H55" s="74">
        <v>131.36999999999998</v>
      </c>
      <c r="I55" s="47">
        <v>175.58999999999997</v>
      </c>
      <c r="J55" s="47">
        <v>300.51</v>
      </c>
      <c r="K55" s="47">
        <v>114.43</v>
      </c>
      <c r="L55" s="47">
        <v>17.54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8.81</v>
      </c>
      <c r="X55">
        <v>0</v>
      </c>
      <c r="Y55">
        <v>17.91</v>
      </c>
      <c r="Z55">
        <v>17.91</v>
      </c>
      <c r="AA55">
        <v>20.6</v>
      </c>
      <c r="AB55">
        <v>0.97</v>
      </c>
      <c r="AC55">
        <v>0</v>
      </c>
      <c r="AD55">
        <v>82.38</v>
      </c>
      <c r="AE55">
        <v>0</v>
      </c>
      <c r="AF55">
        <v>2.13</v>
      </c>
      <c r="AG55">
        <v>0</v>
      </c>
      <c r="AH55">
        <v>17.52</v>
      </c>
      <c r="AI55">
        <v>8.81</v>
      </c>
      <c r="AJ55">
        <v>18.510000000000002</v>
      </c>
      <c r="AK55">
        <v>10.18</v>
      </c>
      <c r="AL55">
        <v>0</v>
      </c>
      <c r="AM55">
        <v>6.78</v>
      </c>
      <c r="AN55">
        <v>84.49</v>
      </c>
      <c r="AO55">
        <v>4.8499999999999996</v>
      </c>
      <c r="AP55">
        <v>8.81</v>
      </c>
      <c r="AQ55">
        <v>0</v>
      </c>
      <c r="AR55">
        <v>0</v>
      </c>
      <c r="AS55">
        <v>3.88</v>
      </c>
      <c r="AT55">
        <v>48.46</v>
      </c>
      <c r="AU55">
        <v>0</v>
      </c>
      <c r="AV55">
        <v>163.36000000000001</v>
      </c>
      <c r="AW55">
        <v>30.05</v>
      </c>
      <c r="AX55">
        <v>48.46</v>
      </c>
      <c r="AY55">
        <v>91.1</v>
      </c>
      <c r="AZ55">
        <v>0</v>
      </c>
      <c r="BA55">
        <v>26.43</v>
      </c>
      <c r="BB55">
        <v>26.43</v>
      </c>
      <c r="BC55">
        <v>26.43</v>
      </c>
    </row>
    <row r="56" spans="1:55">
      <c r="A56" t="s">
        <v>400</v>
      </c>
      <c r="G56" t="s">
        <v>98</v>
      </c>
      <c r="H56" s="74">
        <v>131.36999999999998</v>
      </c>
      <c r="I56" s="47">
        <v>175.58999999999997</v>
      </c>
      <c r="J56" s="47">
        <v>300.51</v>
      </c>
      <c r="K56" s="47">
        <v>114.43</v>
      </c>
      <c r="L56" s="47">
        <v>15.18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6.45</v>
      </c>
      <c r="X56">
        <v>0</v>
      </c>
      <c r="Y56">
        <v>17.91</v>
      </c>
      <c r="Z56">
        <v>17.91</v>
      </c>
      <c r="AA56">
        <v>20.6</v>
      </c>
      <c r="AB56">
        <v>0.97</v>
      </c>
      <c r="AC56">
        <v>0</v>
      </c>
      <c r="AD56">
        <v>82.38</v>
      </c>
      <c r="AE56">
        <v>0</v>
      </c>
      <c r="AF56">
        <v>2.13</v>
      </c>
      <c r="AG56">
        <v>0</v>
      </c>
      <c r="AH56">
        <v>17.52</v>
      </c>
      <c r="AI56">
        <v>8.81</v>
      </c>
      <c r="AJ56">
        <v>18.510000000000002</v>
      </c>
      <c r="AK56">
        <v>10.18</v>
      </c>
      <c r="AL56">
        <v>0</v>
      </c>
      <c r="AM56">
        <v>6.78</v>
      </c>
      <c r="AN56">
        <v>84.49</v>
      </c>
      <c r="AO56">
        <v>4.8499999999999996</v>
      </c>
      <c r="AP56">
        <v>8.81</v>
      </c>
      <c r="AQ56">
        <v>0</v>
      </c>
      <c r="AR56">
        <v>0</v>
      </c>
      <c r="AS56">
        <v>3.88</v>
      </c>
      <c r="AT56">
        <v>48.46</v>
      </c>
      <c r="AU56">
        <v>0</v>
      </c>
      <c r="AV56">
        <v>163.36000000000001</v>
      </c>
      <c r="AW56">
        <v>30.05</v>
      </c>
      <c r="AX56">
        <v>48.46</v>
      </c>
      <c r="AY56">
        <v>91.1</v>
      </c>
      <c r="AZ56">
        <v>0</v>
      </c>
      <c r="BA56">
        <v>26.43</v>
      </c>
      <c r="BB56">
        <v>26.43</v>
      </c>
      <c r="BC56">
        <v>26.43</v>
      </c>
    </row>
    <row r="57" spans="1:55">
      <c r="G57" t="s">
        <v>99</v>
      </c>
      <c r="H57" s="74">
        <v>131.36999999999998</v>
      </c>
      <c r="I57" s="47">
        <v>175.58999999999997</v>
      </c>
      <c r="J57" s="47">
        <v>300.51</v>
      </c>
      <c r="K57" s="47">
        <v>114.43</v>
      </c>
      <c r="L57" s="47">
        <v>16.239999999999998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7.51</v>
      </c>
      <c r="X57">
        <v>0</v>
      </c>
      <c r="Y57">
        <v>17.91</v>
      </c>
      <c r="Z57">
        <v>17.91</v>
      </c>
      <c r="AA57">
        <v>20.6</v>
      </c>
      <c r="AB57">
        <v>0.97</v>
      </c>
      <c r="AC57">
        <v>0</v>
      </c>
      <c r="AD57">
        <v>82.38</v>
      </c>
      <c r="AE57">
        <v>0</v>
      </c>
      <c r="AF57">
        <v>2.13</v>
      </c>
      <c r="AG57">
        <v>0</v>
      </c>
      <c r="AH57">
        <v>17.52</v>
      </c>
      <c r="AI57">
        <v>8.81</v>
      </c>
      <c r="AJ57">
        <v>18.510000000000002</v>
      </c>
      <c r="AK57">
        <v>10.18</v>
      </c>
      <c r="AL57">
        <v>0</v>
      </c>
      <c r="AM57">
        <v>6.78</v>
      </c>
      <c r="AN57">
        <v>84.49</v>
      </c>
      <c r="AO57">
        <v>4.8499999999999996</v>
      </c>
      <c r="AP57">
        <v>8.81</v>
      </c>
      <c r="AQ57">
        <v>0</v>
      </c>
      <c r="AR57">
        <v>0</v>
      </c>
      <c r="AS57">
        <v>3.88</v>
      </c>
      <c r="AT57">
        <v>48.46</v>
      </c>
      <c r="AU57">
        <v>0</v>
      </c>
      <c r="AV57">
        <v>163.36000000000001</v>
      </c>
      <c r="AW57">
        <v>30.05</v>
      </c>
      <c r="AX57">
        <v>48.46</v>
      </c>
      <c r="AY57">
        <v>91.1</v>
      </c>
      <c r="AZ57">
        <v>0</v>
      </c>
      <c r="BA57">
        <v>26.43</v>
      </c>
      <c r="BB57">
        <v>26.43</v>
      </c>
      <c r="BC57">
        <v>26.43</v>
      </c>
    </row>
    <row r="58" spans="1:55">
      <c r="G58" t="s">
        <v>100</v>
      </c>
      <c r="H58" s="74">
        <v>131.36999999999998</v>
      </c>
      <c r="I58" s="47">
        <v>175.58999999999997</v>
      </c>
      <c r="J58" s="47">
        <v>300.51</v>
      </c>
      <c r="K58" s="47">
        <v>114.43</v>
      </c>
      <c r="L58" s="47">
        <v>16.05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7.32</v>
      </c>
      <c r="X58">
        <v>0</v>
      </c>
      <c r="Y58">
        <v>17.91</v>
      </c>
      <c r="Z58">
        <v>17.91</v>
      </c>
      <c r="AA58">
        <v>20.6</v>
      </c>
      <c r="AB58">
        <v>0.97</v>
      </c>
      <c r="AC58">
        <v>0</v>
      </c>
      <c r="AD58">
        <v>82.38</v>
      </c>
      <c r="AE58">
        <v>0</v>
      </c>
      <c r="AF58">
        <v>2.13</v>
      </c>
      <c r="AG58">
        <v>0</v>
      </c>
      <c r="AH58">
        <v>17.52</v>
      </c>
      <c r="AI58">
        <v>8.81</v>
      </c>
      <c r="AJ58">
        <v>18.510000000000002</v>
      </c>
      <c r="AK58">
        <v>10.18</v>
      </c>
      <c r="AL58">
        <v>0</v>
      </c>
      <c r="AM58">
        <v>6.78</v>
      </c>
      <c r="AN58">
        <v>84.49</v>
      </c>
      <c r="AO58">
        <v>4.8499999999999996</v>
      </c>
      <c r="AP58">
        <v>8.81</v>
      </c>
      <c r="AQ58">
        <v>0</v>
      </c>
      <c r="AR58">
        <v>0</v>
      </c>
      <c r="AS58">
        <v>3.88</v>
      </c>
      <c r="AT58">
        <v>48.46</v>
      </c>
      <c r="AU58">
        <v>0</v>
      </c>
      <c r="AV58">
        <v>163.36000000000001</v>
      </c>
      <c r="AW58">
        <v>30.05</v>
      </c>
      <c r="AX58">
        <v>48.46</v>
      </c>
      <c r="AY58">
        <v>91.1</v>
      </c>
      <c r="AZ58">
        <v>0</v>
      </c>
      <c r="BA58">
        <v>26.43</v>
      </c>
      <c r="BB58">
        <v>26.43</v>
      </c>
      <c r="BC58">
        <v>26.43</v>
      </c>
    </row>
    <row r="59" spans="1:55">
      <c r="G59" t="s">
        <v>101</v>
      </c>
      <c r="H59" s="74">
        <v>131.36999999999998</v>
      </c>
      <c r="I59" s="47">
        <v>175.58999999999997</v>
      </c>
      <c r="J59" s="47">
        <v>300.60000000000002</v>
      </c>
      <c r="K59" s="47">
        <v>114.43</v>
      </c>
      <c r="L59" s="47">
        <v>15.649999999999999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6.92</v>
      </c>
      <c r="X59">
        <v>0</v>
      </c>
      <c r="Y59">
        <v>16.88</v>
      </c>
      <c r="Z59">
        <v>16.88</v>
      </c>
      <c r="AA59">
        <v>20.6</v>
      </c>
      <c r="AB59">
        <v>0.97</v>
      </c>
      <c r="AC59">
        <v>0</v>
      </c>
      <c r="AD59">
        <v>82.38</v>
      </c>
      <c r="AE59">
        <v>0</v>
      </c>
      <c r="AF59">
        <v>2.13</v>
      </c>
      <c r="AG59">
        <v>0</v>
      </c>
      <c r="AH59">
        <v>17.52</v>
      </c>
      <c r="AI59">
        <v>8.81</v>
      </c>
      <c r="AJ59">
        <v>18.510000000000002</v>
      </c>
      <c r="AK59">
        <v>10.27</v>
      </c>
      <c r="AL59">
        <v>0</v>
      </c>
      <c r="AM59">
        <v>6.78</v>
      </c>
      <c r="AN59">
        <v>84.49</v>
      </c>
      <c r="AO59">
        <v>4.8499999999999996</v>
      </c>
      <c r="AP59">
        <v>8.81</v>
      </c>
      <c r="AQ59">
        <v>0</v>
      </c>
      <c r="AR59">
        <v>0</v>
      </c>
      <c r="AS59">
        <v>3.88</v>
      </c>
      <c r="AT59">
        <v>48.46</v>
      </c>
      <c r="AU59">
        <v>0</v>
      </c>
      <c r="AV59">
        <v>163.36000000000001</v>
      </c>
      <c r="AW59">
        <v>30.05</v>
      </c>
      <c r="AX59">
        <v>48.46</v>
      </c>
      <c r="AY59">
        <v>91.1</v>
      </c>
      <c r="AZ59">
        <v>0</v>
      </c>
      <c r="BA59">
        <v>26.43</v>
      </c>
      <c r="BB59">
        <v>26.43</v>
      </c>
      <c r="BC59">
        <v>26.43</v>
      </c>
    </row>
    <row r="60" spans="1:55">
      <c r="G60" t="s">
        <v>102</v>
      </c>
      <c r="H60" s="74">
        <v>131.36999999999998</v>
      </c>
      <c r="I60" s="47">
        <v>175.58999999999997</v>
      </c>
      <c r="J60" s="47">
        <v>300.60000000000002</v>
      </c>
      <c r="K60" s="47">
        <v>114.43</v>
      </c>
      <c r="L60" s="47">
        <v>15.369999999999997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6.64</v>
      </c>
      <c r="X60">
        <v>0</v>
      </c>
      <c r="Y60">
        <v>16.88</v>
      </c>
      <c r="Z60">
        <v>16.88</v>
      </c>
      <c r="AA60">
        <v>20.6</v>
      </c>
      <c r="AB60">
        <v>0.97</v>
      </c>
      <c r="AC60">
        <v>0</v>
      </c>
      <c r="AD60">
        <v>82.38</v>
      </c>
      <c r="AE60">
        <v>0</v>
      </c>
      <c r="AF60">
        <v>2.13</v>
      </c>
      <c r="AG60">
        <v>0</v>
      </c>
      <c r="AH60">
        <v>17.52</v>
      </c>
      <c r="AI60">
        <v>8.81</v>
      </c>
      <c r="AJ60">
        <v>18.510000000000002</v>
      </c>
      <c r="AK60">
        <v>10.27</v>
      </c>
      <c r="AL60">
        <v>0</v>
      </c>
      <c r="AM60">
        <v>6.78</v>
      </c>
      <c r="AN60">
        <v>84.49</v>
      </c>
      <c r="AO60">
        <v>4.8499999999999996</v>
      </c>
      <c r="AP60">
        <v>8.81</v>
      </c>
      <c r="AQ60">
        <v>0</v>
      </c>
      <c r="AR60">
        <v>0</v>
      </c>
      <c r="AS60">
        <v>3.88</v>
      </c>
      <c r="AT60">
        <v>48.46</v>
      </c>
      <c r="AU60">
        <v>0</v>
      </c>
      <c r="AV60">
        <v>163.36000000000001</v>
      </c>
      <c r="AW60">
        <v>30.05</v>
      </c>
      <c r="AX60">
        <v>48.46</v>
      </c>
      <c r="AY60">
        <v>91.1</v>
      </c>
      <c r="AZ60">
        <v>0</v>
      </c>
      <c r="BA60">
        <v>26.43</v>
      </c>
      <c r="BB60">
        <v>26.43</v>
      </c>
      <c r="BC60">
        <v>26.43</v>
      </c>
    </row>
    <row r="61" spans="1:55">
      <c r="G61" t="s">
        <v>103</v>
      </c>
      <c r="H61" s="74">
        <v>131.36999999999998</v>
      </c>
      <c r="I61" s="47">
        <v>175.58999999999997</v>
      </c>
      <c r="J61" s="47">
        <v>300.60000000000002</v>
      </c>
      <c r="K61" s="47">
        <v>114.43</v>
      </c>
      <c r="L61" s="47">
        <v>12.969999999999999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4.24</v>
      </c>
      <c r="X61">
        <v>0</v>
      </c>
      <c r="Y61">
        <v>16.88</v>
      </c>
      <c r="Z61">
        <v>16.88</v>
      </c>
      <c r="AA61">
        <v>20.6</v>
      </c>
      <c r="AB61">
        <v>0.97</v>
      </c>
      <c r="AC61">
        <v>0</v>
      </c>
      <c r="AD61">
        <v>82.38</v>
      </c>
      <c r="AE61">
        <v>0</v>
      </c>
      <c r="AF61">
        <v>2.13</v>
      </c>
      <c r="AG61">
        <v>0</v>
      </c>
      <c r="AH61">
        <v>17.52</v>
      </c>
      <c r="AI61">
        <v>8.81</v>
      </c>
      <c r="AJ61">
        <v>18.510000000000002</v>
      </c>
      <c r="AK61">
        <v>10.27</v>
      </c>
      <c r="AL61">
        <v>0</v>
      </c>
      <c r="AM61">
        <v>6.78</v>
      </c>
      <c r="AN61">
        <v>84.49</v>
      </c>
      <c r="AO61">
        <v>4.8499999999999996</v>
      </c>
      <c r="AP61">
        <v>8.81</v>
      </c>
      <c r="AQ61">
        <v>0</v>
      </c>
      <c r="AR61">
        <v>0</v>
      </c>
      <c r="AS61">
        <v>3.88</v>
      </c>
      <c r="AT61">
        <v>48.46</v>
      </c>
      <c r="AU61">
        <v>0</v>
      </c>
      <c r="AV61">
        <v>163.36000000000001</v>
      </c>
      <c r="AW61">
        <v>30.05</v>
      </c>
      <c r="AX61">
        <v>48.46</v>
      </c>
      <c r="AY61">
        <v>91.1</v>
      </c>
      <c r="AZ61">
        <v>0</v>
      </c>
      <c r="BA61">
        <v>26.43</v>
      </c>
      <c r="BB61">
        <v>26.43</v>
      </c>
      <c r="BC61">
        <v>26.43</v>
      </c>
    </row>
    <row r="62" spans="1:55">
      <c r="G62" t="s">
        <v>104</v>
      </c>
      <c r="H62" s="74">
        <v>131.36999999999998</v>
      </c>
      <c r="I62" s="47">
        <v>175.58999999999997</v>
      </c>
      <c r="J62" s="47">
        <v>300.60000000000002</v>
      </c>
      <c r="K62" s="47">
        <v>114.43</v>
      </c>
      <c r="L62" s="47">
        <v>11.05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2.3199999999999998</v>
      </c>
      <c r="X62">
        <v>0</v>
      </c>
      <c r="Y62">
        <v>16.88</v>
      </c>
      <c r="Z62">
        <v>16.88</v>
      </c>
      <c r="AA62">
        <v>20.6</v>
      </c>
      <c r="AB62">
        <v>0.97</v>
      </c>
      <c r="AC62">
        <v>0</v>
      </c>
      <c r="AD62">
        <v>82.38</v>
      </c>
      <c r="AE62">
        <v>0</v>
      </c>
      <c r="AF62">
        <v>2.13</v>
      </c>
      <c r="AG62">
        <v>0</v>
      </c>
      <c r="AH62">
        <v>17.52</v>
      </c>
      <c r="AI62">
        <v>8.81</v>
      </c>
      <c r="AJ62">
        <v>18.510000000000002</v>
      </c>
      <c r="AK62">
        <v>10.27</v>
      </c>
      <c r="AL62">
        <v>0</v>
      </c>
      <c r="AM62">
        <v>6.78</v>
      </c>
      <c r="AN62">
        <v>84.49</v>
      </c>
      <c r="AO62">
        <v>4.8499999999999996</v>
      </c>
      <c r="AP62">
        <v>8.81</v>
      </c>
      <c r="AQ62">
        <v>0</v>
      </c>
      <c r="AR62">
        <v>0</v>
      </c>
      <c r="AS62">
        <v>3.88</v>
      </c>
      <c r="AT62">
        <v>48.46</v>
      </c>
      <c r="AU62">
        <v>0</v>
      </c>
      <c r="AV62">
        <v>163.36000000000001</v>
      </c>
      <c r="AW62">
        <v>30.05</v>
      </c>
      <c r="AX62">
        <v>48.46</v>
      </c>
      <c r="AY62">
        <v>91.1</v>
      </c>
      <c r="AZ62">
        <v>0</v>
      </c>
      <c r="BA62">
        <v>26.43</v>
      </c>
      <c r="BB62">
        <v>26.43</v>
      </c>
      <c r="BC62">
        <v>26.43</v>
      </c>
    </row>
    <row r="63" spans="1:55">
      <c r="G63" t="s">
        <v>105</v>
      </c>
      <c r="H63" s="74">
        <v>131.36999999999998</v>
      </c>
      <c r="I63" s="47">
        <v>175.58999999999997</v>
      </c>
      <c r="J63" s="47">
        <v>300.69</v>
      </c>
      <c r="K63" s="47">
        <v>114.43</v>
      </c>
      <c r="L63" s="47">
        <v>10.329999999999998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1.6</v>
      </c>
      <c r="X63">
        <v>0</v>
      </c>
      <c r="Y63">
        <v>16.88</v>
      </c>
      <c r="Z63">
        <v>16.88</v>
      </c>
      <c r="AA63">
        <v>20.6</v>
      </c>
      <c r="AB63">
        <v>0.97</v>
      </c>
      <c r="AC63">
        <v>0</v>
      </c>
      <c r="AD63">
        <v>82.38</v>
      </c>
      <c r="AE63">
        <v>0</v>
      </c>
      <c r="AF63">
        <v>2.13</v>
      </c>
      <c r="AG63">
        <v>0</v>
      </c>
      <c r="AH63">
        <v>17.52</v>
      </c>
      <c r="AI63">
        <v>8.81</v>
      </c>
      <c r="AJ63">
        <v>18.510000000000002</v>
      </c>
      <c r="AK63">
        <v>10.36</v>
      </c>
      <c r="AL63">
        <v>0</v>
      </c>
      <c r="AM63">
        <v>6.78</v>
      </c>
      <c r="AN63">
        <v>84.49</v>
      </c>
      <c r="AO63">
        <v>4.8499999999999996</v>
      </c>
      <c r="AP63">
        <v>8.81</v>
      </c>
      <c r="AQ63">
        <v>0</v>
      </c>
      <c r="AR63">
        <v>0</v>
      </c>
      <c r="AS63">
        <v>3.88</v>
      </c>
      <c r="AT63">
        <v>48.46</v>
      </c>
      <c r="AU63">
        <v>0</v>
      </c>
      <c r="AV63">
        <v>163.36000000000001</v>
      </c>
      <c r="AW63">
        <v>30.05</v>
      </c>
      <c r="AX63">
        <v>48.46</v>
      </c>
      <c r="AY63">
        <v>91.1</v>
      </c>
      <c r="AZ63">
        <v>0</v>
      </c>
      <c r="BA63">
        <v>26.43</v>
      </c>
      <c r="BB63">
        <v>26.43</v>
      </c>
      <c r="BC63">
        <v>26.43</v>
      </c>
    </row>
    <row r="64" spans="1:55">
      <c r="G64" t="s">
        <v>106</v>
      </c>
      <c r="H64" s="74">
        <v>131.36999999999998</v>
      </c>
      <c r="I64" s="47">
        <v>175.58999999999997</v>
      </c>
      <c r="J64" s="47">
        <v>300.69</v>
      </c>
      <c r="K64" s="47">
        <v>114.43</v>
      </c>
      <c r="L64" s="47">
        <v>11.09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2.36</v>
      </c>
      <c r="X64">
        <v>0</v>
      </c>
      <c r="Y64">
        <v>16.88</v>
      </c>
      <c r="Z64">
        <v>16.88</v>
      </c>
      <c r="AA64">
        <v>20.6</v>
      </c>
      <c r="AB64">
        <v>0.97</v>
      </c>
      <c r="AC64">
        <v>0</v>
      </c>
      <c r="AD64">
        <v>82.38</v>
      </c>
      <c r="AE64">
        <v>0</v>
      </c>
      <c r="AF64">
        <v>2.13</v>
      </c>
      <c r="AG64">
        <v>0</v>
      </c>
      <c r="AH64">
        <v>17.52</v>
      </c>
      <c r="AI64">
        <v>8.81</v>
      </c>
      <c r="AJ64">
        <v>18.510000000000002</v>
      </c>
      <c r="AK64">
        <v>10.36</v>
      </c>
      <c r="AL64">
        <v>0</v>
      </c>
      <c r="AM64">
        <v>6.78</v>
      </c>
      <c r="AN64">
        <v>84.49</v>
      </c>
      <c r="AO64">
        <v>4.8499999999999996</v>
      </c>
      <c r="AP64">
        <v>8.81</v>
      </c>
      <c r="AQ64">
        <v>0</v>
      </c>
      <c r="AR64">
        <v>0</v>
      </c>
      <c r="AS64">
        <v>3.88</v>
      </c>
      <c r="AT64">
        <v>48.46</v>
      </c>
      <c r="AU64">
        <v>0</v>
      </c>
      <c r="AV64">
        <v>163.36000000000001</v>
      </c>
      <c r="AW64">
        <v>30.05</v>
      </c>
      <c r="AX64">
        <v>48.46</v>
      </c>
      <c r="AY64">
        <v>91.1</v>
      </c>
      <c r="AZ64">
        <v>0</v>
      </c>
      <c r="BA64">
        <v>26.43</v>
      </c>
      <c r="BB64">
        <v>26.43</v>
      </c>
      <c r="BC64">
        <v>26.43</v>
      </c>
    </row>
    <row r="65" spans="7:55">
      <c r="G65" t="s">
        <v>107</v>
      </c>
      <c r="H65" s="74">
        <v>132.33999999999997</v>
      </c>
      <c r="I65" s="47">
        <v>175.58999999999997</v>
      </c>
      <c r="J65" s="47">
        <v>300.69</v>
      </c>
      <c r="K65" s="47">
        <v>114.43</v>
      </c>
      <c r="L65" s="47">
        <v>11.2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2.4700000000000002</v>
      </c>
      <c r="X65">
        <v>0</v>
      </c>
      <c r="Y65">
        <v>16.88</v>
      </c>
      <c r="Z65">
        <v>16.88</v>
      </c>
      <c r="AA65">
        <v>20.6</v>
      </c>
      <c r="AB65">
        <v>0.97</v>
      </c>
      <c r="AC65">
        <v>0</v>
      </c>
      <c r="AD65">
        <v>82.38</v>
      </c>
      <c r="AE65">
        <v>0</v>
      </c>
      <c r="AF65">
        <v>2.13</v>
      </c>
      <c r="AG65">
        <v>0</v>
      </c>
      <c r="AH65">
        <v>17.52</v>
      </c>
      <c r="AI65">
        <v>8.81</v>
      </c>
      <c r="AJ65">
        <v>18.510000000000002</v>
      </c>
      <c r="AK65">
        <v>10.36</v>
      </c>
      <c r="AL65">
        <v>0</v>
      </c>
      <c r="AM65">
        <v>7.75</v>
      </c>
      <c r="AN65">
        <v>84.49</v>
      </c>
      <c r="AO65">
        <v>4.8499999999999996</v>
      </c>
      <c r="AP65">
        <v>8.81</v>
      </c>
      <c r="AQ65">
        <v>0</v>
      </c>
      <c r="AR65">
        <v>0</v>
      </c>
      <c r="AS65">
        <v>3.88</v>
      </c>
      <c r="AT65">
        <v>48.46</v>
      </c>
      <c r="AU65">
        <v>0</v>
      </c>
      <c r="AV65">
        <v>163.36000000000001</v>
      </c>
      <c r="AW65">
        <v>30.05</v>
      </c>
      <c r="AX65">
        <v>48.46</v>
      </c>
      <c r="AY65">
        <v>91.1</v>
      </c>
      <c r="AZ65">
        <v>0</v>
      </c>
      <c r="BA65">
        <v>26.43</v>
      </c>
      <c r="BB65">
        <v>26.43</v>
      </c>
      <c r="BC65">
        <v>26.43</v>
      </c>
    </row>
    <row r="66" spans="7:55">
      <c r="G66" t="s">
        <v>108</v>
      </c>
      <c r="H66" s="74">
        <v>134.28</v>
      </c>
      <c r="I66" s="47">
        <v>175.58999999999997</v>
      </c>
      <c r="J66" s="47">
        <v>300.69</v>
      </c>
      <c r="K66" s="47">
        <v>114.43</v>
      </c>
      <c r="L66" s="47">
        <v>12.16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3.43</v>
      </c>
      <c r="X66">
        <v>0</v>
      </c>
      <c r="Y66">
        <v>16.88</v>
      </c>
      <c r="Z66">
        <v>16.88</v>
      </c>
      <c r="AA66">
        <v>20.6</v>
      </c>
      <c r="AB66">
        <v>0.97</v>
      </c>
      <c r="AC66">
        <v>0</v>
      </c>
      <c r="AD66">
        <v>82.38</v>
      </c>
      <c r="AE66">
        <v>0</v>
      </c>
      <c r="AF66">
        <v>2.13</v>
      </c>
      <c r="AG66">
        <v>0</v>
      </c>
      <c r="AH66">
        <v>17.52</v>
      </c>
      <c r="AI66">
        <v>8.81</v>
      </c>
      <c r="AJ66">
        <v>18.510000000000002</v>
      </c>
      <c r="AK66">
        <v>10.36</v>
      </c>
      <c r="AL66">
        <v>0</v>
      </c>
      <c r="AM66">
        <v>9.69</v>
      </c>
      <c r="AN66">
        <v>84.49</v>
      </c>
      <c r="AO66">
        <v>4.8499999999999996</v>
      </c>
      <c r="AP66">
        <v>8.81</v>
      </c>
      <c r="AQ66">
        <v>0</v>
      </c>
      <c r="AR66">
        <v>0</v>
      </c>
      <c r="AS66">
        <v>3.88</v>
      </c>
      <c r="AT66">
        <v>48.46</v>
      </c>
      <c r="AU66">
        <v>0</v>
      </c>
      <c r="AV66">
        <v>163.36000000000001</v>
      </c>
      <c r="AW66">
        <v>30.05</v>
      </c>
      <c r="AX66">
        <v>48.46</v>
      </c>
      <c r="AY66">
        <v>91.1</v>
      </c>
      <c r="AZ66">
        <v>0</v>
      </c>
      <c r="BA66">
        <v>26.43</v>
      </c>
      <c r="BB66">
        <v>26.43</v>
      </c>
      <c r="BC66">
        <v>26.43</v>
      </c>
    </row>
    <row r="67" spans="7:55">
      <c r="G67" t="s">
        <v>109</v>
      </c>
      <c r="H67" s="74">
        <v>134.18</v>
      </c>
      <c r="I67" s="47">
        <v>175.58999999999997</v>
      </c>
      <c r="J67" s="47">
        <v>300.87</v>
      </c>
      <c r="K67" s="47">
        <v>114.43</v>
      </c>
      <c r="L67" s="47">
        <v>10.210000000000001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1.48</v>
      </c>
      <c r="X67">
        <v>0</v>
      </c>
      <c r="Y67">
        <v>16.88</v>
      </c>
      <c r="Z67">
        <v>16.88</v>
      </c>
      <c r="AA67">
        <v>20.6</v>
      </c>
      <c r="AB67">
        <v>0.87</v>
      </c>
      <c r="AC67">
        <v>0</v>
      </c>
      <c r="AD67">
        <v>82.38</v>
      </c>
      <c r="AE67">
        <v>0</v>
      </c>
      <c r="AF67">
        <v>2.13</v>
      </c>
      <c r="AG67">
        <v>0</v>
      </c>
      <c r="AH67">
        <v>17.52</v>
      </c>
      <c r="AI67">
        <v>8.81</v>
      </c>
      <c r="AJ67">
        <v>18.510000000000002</v>
      </c>
      <c r="AK67">
        <v>10.54</v>
      </c>
      <c r="AL67">
        <v>0</v>
      </c>
      <c r="AM67">
        <v>9.69</v>
      </c>
      <c r="AN67">
        <v>84.49</v>
      </c>
      <c r="AO67">
        <v>4.8499999999999996</v>
      </c>
      <c r="AP67">
        <v>8.81</v>
      </c>
      <c r="AQ67">
        <v>0</v>
      </c>
      <c r="AR67">
        <v>0</v>
      </c>
      <c r="AS67">
        <v>3.88</v>
      </c>
      <c r="AT67">
        <v>48.46</v>
      </c>
      <c r="AU67">
        <v>0</v>
      </c>
      <c r="AV67">
        <v>163.36000000000001</v>
      </c>
      <c r="AW67">
        <v>30.05</v>
      </c>
      <c r="AX67">
        <v>48.46</v>
      </c>
      <c r="AY67">
        <v>91.1</v>
      </c>
      <c r="AZ67">
        <v>0</v>
      </c>
      <c r="BA67">
        <v>26.43</v>
      </c>
      <c r="BB67">
        <v>26.43</v>
      </c>
      <c r="BC67">
        <v>26.43</v>
      </c>
    </row>
    <row r="68" spans="7:55">
      <c r="G68" t="s">
        <v>110</v>
      </c>
      <c r="H68" s="74">
        <v>134.18</v>
      </c>
      <c r="I68" s="47">
        <v>175.58999999999997</v>
      </c>
      <c r="J68" s="47">
        <v>300.87</v>
      </c>
      <c r="K68" s="47">
        <v>114.43</v>
      </c>
      <c r="L68" s="47">
        <v>9.09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0.36</v>
      </c>
      <c r="X68">
        <v>0</v>
      </c>
      <c r="Y68">
        <v>16.88</v>
      </c>
      <c r="Z68">
        <v>16.88</v>
      </c>
      <c r="AA68">
        <v>20.6</v>
      </c>
      <c r="AB68">
        <v>0.87</v>
      </c>
      <c r="AC68">
        <v>0</v>
      </c>
      <c r="AD68">
        <v>82.38</v>
      </c>
      <c r="AE68">
        <v>0</v>
      </c>
      <c r="AF68">
        <v>2.13</v>
      </c>
      <c r="AG68">
        <v>0</v>
      </c>
      <c r="AH68">
        <v>17.52</v>
      </c>
      <c r="AI68">
        <v>8.81</v>
      </c>
      <c r="AJ68">
        <v>18.510000000000002</v>
      </c>
      <c r="AK68">
        <v>10.54</v>
      </c>
      <c r="AL68">
        <v>0</v>
      </c>
      <c r="AM68">
        <v>9.69</v>
      </c>
      <c r="AN68">
        <v>84.49</v>
      </c>
      <c r="AO68">
        <v>4.8499999999999996</v>
      </c>
      <c r="AP68">
        <v>8.81</v>
      </c>
      <c r="AQ68">
        <v>0</v>
      </c>
      <c r="AR68">
        <v>0</v>
      </c>
      <c r="AS68">
        <v>3.88</v>
      </c>
      <c r="AT68">
        <v>48.46</v>
      </c>
      <c r="AU68">
        <v>0</v>
      </c>
      <c r="AV68">
        <v>163.36000000000001</v>
      </c>
      <c r="AW68">
        <v>30.05</v>
      </c>
      <c r="AX68">
        <v>48.46</v>
      </c>
      <c r="AY68">
        <v>91.1</v>
      </c>
      <c r="AZ68">
        <v>0</v>
      </c>
      <c r="BA68">
        <v>26.43</v>
      </c>
      <c r="BB68">
        <v>26.43</v>
      </c>
      <c r="BC68">
        <v>26.43</v>
      </c>
    </row>
    <row r="69" spans="7:55">
      <c r="G69" t="s">
        <v>111</v>
      </c>
      <c r="H69" s="74">
        <v>134.18</v>
      </c>
      <c r="I69" s="47">
        <v>175.58999999999997</v>
      </c>
      <c r="J69" s="47">
        <v>300.87</v>
      </c>
      <c r="K69" s="47">
        <v>114.43</v>
      </c>
      <c r="L69" s="47">
        <v>8.8999999999999986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0.17</v>
      </c>
      <c r="X69">
        <v>0</v>
      </c>
      <c r="Y69">
        <v>16.88</v>
      </c>
      <c r="Z69">
        <v>16.88</v>
      </c>
      <c r="AA69">
        <v>20.6</v>
      </c>
      <c r="AB69">
        <v>0.87</v>
      </c>
      <c r="AC69">
        <v>0</v>
      </c>
      <c r="AD69">
        <v>82.38</v>
      </c>
      <c r="AE69">
        <v>0</v>
      </c>
      <c r="AF69">
        <v>2.13</v>
      </c>
      <c r="AG69">
        <v>0</v>
      </c>
      <c r="AH69">
        <v>17.52</v>
      </c>
      <c r="AI69">
        <v>8.81</v>
      </c>
      <c r="AJ69">
        <v>18.510000000000002</v>
      </c>
      <c r="AK69">
        <v>10.54</v>
      </c>
      <c r="AL69">
        <v>0</v>
      </c>
      <c r="AM69">
        <v>9.69</v>
      </c>
      <c r="AN69">
        <v>84.49</v>
      </c>
      <c r="AO69">
        <v>4.8499999999999996</v>
      </c>
      <c r="AP69">
        <v>8.81</v>
      </c>
      <c r="AQ69">
        <v>0</v>
      </c>
      <c r="AR69">
        <v>0</v>
      </c>
      <c r="AS69">
        <v>3.88</v>
      </c>
      <c r="AT69">
        <v>48.46</v>
      </c>
      <c r="AU69">
        <v>0</v>
      </c>
      <c r="AV69">
        <v>163.36000000000001</v>
      </c>
      <c r="AW69">
        <v>30.05</v>
      </c>
      <c r="AX69">
        <v>48.46</v>
      </c>
      <c r="AY69">
        <v>91.1</v>
      </c>
      <c r="AZ69">
        <v>0</v>
      </c>
      <c r="BA69">
        <v>26.43</v>
      </c>
      <c r="BB69">
        <v>26.43</v>
      </c>
      <c r="BC69">
        <v>26.43</v>
      </c>
    </row>
    <row r="70" spans="7:55">
      <c r="G70" t="s">
        <v>112</v>
      </c>
      <c r="H70" s="74">
        <v>134.18</v>
      </c>
      <c r="I70" s="47">
        <v>175.58999999999997</v>
      </c>
      <c r="J70" s="47">
        <v>300.87</v>
      </c>
      <c r="K70" s="47">
        <v>114.43</v>
      </c>
      <c r="L70" s="47">
        <v>8.8299999999999983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0.1</v>
      </c>
      <c r="X70">
        <v>0</v>
      </c>
      <c r="Y70">
        <v>16.88</v>
      </c>
      <c r="Z70">
        <v>16.88</v>
      </c>
      <c r="AA70">
        <v>20.6</v>
      </c>
      <c r="AB70">
        <v>0.87</v>
      </c>
      <c r="AC70">
        <v>0</v>
      </c>
      <c r="AD70">
        <v>82.38</v>
      </c>
      <c r="AE70">
        <v>0</v>
      </c>
      <c r="AF70">
        <v>2.13</v>
      </c>
      <c r="AG70">
        <v>0</v>
      </c>
      <c r="AH70">
        <v>17.52</v>
      </c>
      <c r="AI70">
        <v>8.81</v>
      </c>
      <c r="AJ70">
        <v>18.510000000000002</v>
      </c>
      <c r="AK70">
        <v>10.54</v>
      </c>
      <c r="AL70">
        <v>0</v>
      </c>
      <c r="AM70">
        <v>9.69</v>
      </c>
      <c r="AN70">
        <v>84.49</v>
      </c>
      <c r="AO70">
        <v>4.8499999999999996</v>
      </c>
      <c r="AP70">
        <v>8.81</v>
      </c>
      <c r="AQ70">
        <v>0</v>
      </c>
      <c r="AR70">
        <v>0</v>
      </c>
      <c r="AS70">
        <v>3.88</v>
      </c>
      <c r="AT70">
        <v>48.46</v>
      </c>
      <c r="AU70">
        <v>0</v>
      </c>
      <c r="AV70">
        <v>163.36000000000001</v>
      </c>
      <c r="AW70">
        <v>30.05</v>
      </c>
      <c r="AX70">
        <v>48.46</v>
      </c>
      <c r="AY70">
        <v>91.1</v>
      </c>
      <c r="AZ70">
        <v>0</v>
      </c>
      <c r="BA70">
        <v>26.43</v>
      </c>
      <c r="BB70">
        <v>26.43</v>
      </c>
      <c r="BC70">
        <v>26.43</v>
      </c>
    </row>
    <row r="71" spans="7:55">
      <c r="G71" t="s">
        <v>113</v>
      </c>
      <c r="H71" s="74">
        <v>134.13</v>
      </c>
      <c r="I71" s="47">
        <v>175.58999999999997</v>
      </c>
      <c r="J71" s="47">
        <v>477.45</v>
      </c>
      <c r="K71" s="47">
        <v>114.43</v>
      </c>
      <c r="L71" s="47">
        <v>8.73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0</v>
      </c>
      <c r="X71">
        <v>0</v>
      </c>
      <c r="Y71">
        <v>16.88</v>
      </c>
      <c r="Z71">
        <v>16.88</v>
      </c>
      <c r="AA71">
        <v>20.6</v>
      </c>
      <c r="AB71">
        <v>0.82</v>
      </c>
      <c r="AC71">
        <v>0</v>
      </c>
      <c r="AD71">
        <v>82.38</v>
      </c>
      <c r="AE71">
        <v>0</v>
      </c>
      <c r="AF71">
        <v>2.13</v>
      </c>
      <c r="AG71">
        <v>0</v>
      </c>
      <c r="AH71">
        <v>17.52</v>
      </c>
      <c r="AI71">
        <v>8.81</v>
      </c>
      <c r="AJ71">
        <v>18.510000000000002</v>
      </c>
      <c r="AK71">
        <v>10.73</v>
      </c>
      <c r="AL71">
        <v>0</v>
      </c>
      <c r="AM71">
        <v>9.69</v>
      </c>
      <c r="AN71">
        <v>84.49</v>
      </c>
      <c r="AO71">
        <v>4.8499999999999996</v>
      </c>
      <c r="AP71">
        <v>8.81</v>
      </c>
      <c r="AQ71">
        <v>0</v>
      </c>
      <c r="AR71">
        <v>176.39</v>
      </c>
      <c r="AS71">
        <v>3.88</v>
      </c>
      <c r="AT71">
        <v>48.46</v>
      </c>
      <c r="AU71">
        <v>0</v>
      </c>
      <c r="AV71">
        <v>163.36000000000001</v>
      </c>
      <c r="AW71">
        <v>30.05</v>
      </c>
      <c r="AX71">
        <v>48.46</v>
      </c>
      <c r="AY71">
        <v>91.1</v>
      </c>
      <c r="AZ71">
        <v>0</v>
      </c>
      <c r="BA71">
        <v>26.43</v>
      </c>
      <c r="BB71">
        <v>26.43</v>
      </c>
      <c r="BC71">
        <v>26.43</v>
      </c>
    </row>
    <row r="72" spans="7:55">
      <c r="G72" t="s">
        <v>114</v>
      </c>
      <c r="H72" s="74">
        <v>134.13</v>
      </c>
      <c r="I72" s="47">
        <v>175.58999999999997</v>
      </c>
      <c r="J72" s="47">
        <v>477.45</v>
      </c>
      <c r="K72" s="47">
        <v>114.43</v>
      </c>
      <c r="L72" s="47">
        <v>8.73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0</v>
      </c>
      <c r="X72">
        <v>0</v>
      </c>
      <c r="Y72">
        <v>16.88</v>
      </c>
      <c r="Z72">
        <v>16.88</v>
      </c>
      <c r="AA72">
        <v>20.6</v>
      </c>
      <c r="AB72">
        <v>0.82</v>
      </c>
      <c r="AC72">
        <v>0</v>
      </c>
      <c r="AD72">
        <v>82.38</v>
      </c>
      <c r="AE72">
        <v>0</v>
      </c>
      <c r="AF72">
        <v>2.13</v>
      </c>
      <c r="AG72">
        <v>0</v>
      </c>
      <c r="AH72">
        <v>17.52</v>
      </c>
      <c r="AI72">
        <v>8.81</v>
      </c>
      <c r="AJ72">
        <v>18.510000000000002</v>
      </c>
      <c r="AK72">
        <v>10.73</v>
      </c>
      <c r="AL72">
        <v>0</v>
      </c>
      <c r="AM72">
        <v>9.69</v>
      </c>
      <c r="AN72">
        <v>84.49</v>
      </c>
      <c r="AO72">
        <v>4.8499999999999996</v>
      </c>
      <c r="AP72">
        <v>8.81</v>
      </c>
      <c r="AQ72">
        <v>0</v>
      </c>
      <c r="AR72">
        <v>176.39</v>
      </c>
      <c r="AS72">
        <v>3.88</v>
      </c>
      <c r="AT72">
        <v>48.46</v>
      </c>
      <c r="AU72">
        <v>0</v>
      </c>
      <c r="AV72">
        <v>163.36000000000001</v>
      </c>
      <c r="AW72">
        <v>30.05</v>
      </c>
      <c r="AX72">
        <v>48.46</v>
      </c>
      <c r="AY72">
        <v>91.1</v>
      </c>
      <c r="AZ72">
        <v>0</v>
      </c>
      <c r="BA72">
        <v>26.43</v>
      </c>
      <c r="BB72">
        <v>26.43</v>
      </c>
      <c r="BC72">
        <v>26.43</v>
      </c>
    </row>
    <row r="73" spans="7:55">
      <c r="G73" t="s">
        <v>115</v>
      </c>
      <c r="H73" s="74">
        <v>134.13</v>
      </c>
      <c r="I73" s="47">
        <v>175.58999999999997</v>
      </c>
      <c r="J73" s="47">
        <v>477.45</v>
      </c>
      <c r="K73" s="47">
        <v>114.43</v>
      </c>
      <c r="L73" s="47">
        <v>8.73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0</v>
      </c>
      <c r="X73">
        <v>0</v>
      </c>
      <c r="Y73">
        <v>16.88</v>
      </c>
      <c r="Z73">
        <v>16.88</v>
      </c>
      <c r="AA73">
        <v>20.6</v>
      </c>
      <c r="AB73">
        <v>0.82</v>
      </c>
      <c r="AC73">
        <v>0</v>
      </c>
      <c r="AD73">
        <v>82.38</v>
      </c>
      <c r="AE73">
        <v>0</v>
      </c>
      <c r="AF73">
        <v>2.13</v>
      </c>
      <c r="AG73">
        <v>0</v>
      </c>
      <c r="AH73">
        <v>17.52</v>
      </c>
      <c r="AI73">
        <v>8.81</v>
      </c>
      <c r="AJ73">
        <v>18.510000000000002</v>
      </c>
      <c r="AK73">
        <v>10.73</v>
      </c>
      <c r="AL73">
        <v>0</v>
      </c>
      <c r="AM73">
        <v>9.69</v>
      </c>
      <c r="AN73">
        <v>84.49</v>
      </c>
      <c r="AO73">
        <v>4.8499999999999996</v>
      </c>
      <c r="AP73">
        <v>8.81</v>
      </c>
      <c r="AQ73">
        <v>0</v>
      </c>
      <c r="AR73">
        <v>176.39</v>
      </c>
      <c r="AS73">
        <v>3.88</v>
      </c>
      <c r="AT73">
        <v>48.46</v>
      </c>
      <c r="AU73">
        <v>0</v>
      </c>
      <c r="AV73">
        <v>163.36000000000001</v>
      </c>
      <c r="AW73">
        <v>30.05</v>
      </c>
      <c r="AX73">
        <v>48.46</v>
      </c>
      <c r="AY73">
        <v>91.1</v>
      </c>
      <c r="AZ73">
        <v>0</v>
      </c>
      <c r="BA73">
        <v>26.43</v>
      </c>
      <c r="BB73">
        <v>26.43</v>
      </c>
      <c r="BC73">
        <v>26.43</v>
      </c>
    </row>
    <row r="74" spans="7:55">
      <c r="G74" t="s">
        <v>116</v>
      </c>
      <c r="H74" s="74">
        <v>134.13</v>
      </c>
      <c r="I74" s="47">
        <v>175.58999999999997</v>
      </c>
      <c r="J74" s="47">
        <v>477.45</v>
      </c>
      <c r="K74" s="47">
        <v>114.43</v>
      </c>
      <c r="L74" s="47">
        <v>8.73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0</v>
      </c>
      <c r="X74">
        <v>0</v>
      </c>
      <c r="Y74">
        <v>16.88</v>
      </c>
      <c r="Z74">
        <v>16.88</v>
      </c>
      <c r="AA74">
        <v>20.6</v>
      </c>
      <c r="AB74">
        <v>0.82</v>
      </c>
      <c r="AC74">
        <v>0</v>
      </c>
      <c r="AD74">
        <v>82.38</v>
      </c>
      <c r="AE74">
        <v>0</v>
      </c>
      <c r="AF74">
        <v>2.13</v>
      </c>
      <c r="AG74">
        <v>0</v>
      </c>
      <c r="AH74">
        <v>17.52</v>
      </c>
      <c r="AI74">
        <v>8.81</v>
      </c>
      <c r="AJ74">
        <v>18.510000000000002</v>
      </c>
      <c r="AK74">
        <v>10.73</v>
      </c>
      <c r="AL74">
        <v>0</v>
      </c>
      <c r="AM74">
        <v>9.69</v>
      </c>
      <c r="AN74">
        <v>84.49</v>
      </c>
      <c r="AO74">
        <v>4.8499999999999996</v>
      </c>
      <c r="AP74">
        <v>8.81</v>
      </c>
      <c r="AQ74">
        <v>0</v>
      </c>
      <c r="AR74">
        <v>176.39</v>
      </c>
      <c r="AS74">
        <v>3.88</v>
      </c>
      <c r="AT74">
        <v>48.46</v>
      </c>
      <c r="AU74">
        <v>0</v>
      </c>
      <c r="AV74">
        <v>163.36000000000001</v>
      </c>
      <c r="AW74">
        <v>30.05</v>
      </c>
      <c r="AX74">
        <v>48.46</v>
      </c>
      <c r="AY74">
        <v>91.1</v>
      </c>
      <c r="AZ74">
        <v>0</v>
      </c>
      <c r="BA74">
        <v>26.43</v>
      </c>
      <c r="BB74">
        <v>26.43</v>
      </c>
      <c r="BC74">
        <v>26.43</v>
      </c>
    </row>
    <row r="75" spans="7:55">
      <c r="G75" t="s">
        <v>117</v>
      </c>
      <c r="H75" s="74">
        <v>135.1</v>
      </c>
      <c r="I75" s="47">
        <v>175.58999999999997</v>
      </c>
      <c r="J75" s="47">
        <v>477.73</v>
      </c>
      <c r="K75" s="47">
        <v>114.43</v>
      </c>
      <c r="L75" s="47">
        <v>8.73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W75">
        <v>0</v>
      </c>
      <c r="X75">
        <v>0</v>
      </c>
      <c r="Y75">
        <v>17.16</v>
      </c>
      <c r="Z75">
        <v>17.16</v>
      </c>
      <c r="AA75">
        <v>20.6</v>
      </c>
      <c r="AB75">
        <v>0.82</v>
      </c>
      <c r="AC75">
        <v>0</v>
      </c>
      <c r="AD75">
        <v>82.38</v>
      </c>
      <c r="AE75">
        <v>0</v>
      </c>
      <c r="AF75">
        <v>2.13</v>
      </c>
      <c r="AG75">
        <v>0</v>
      </c>
      <c r="AH75">
        <v>17.52</v>
      </c>
      <c r="AI75">
        <v>8.81</v>
      </c>
      <c r="AJ75">
        <v>18.510000000000002</v>
      </c>
      <c r="AK75">
        <v>11.01</v>
      </c>
      <c r="AL75">
        <v>0</v>
      </c>
      <c r="AM75">
        <v>10.66</v>
      </c>
      <c r="AN75">
        <v>84.49</v>
      </c>
      <c r="AO75">
        <v>4.8499999999999996</v>
      </c>
      <c r="AP75">
        <v>8.81</v>
      </c>
      <c r="AQ75">
        <v>0</v>
      </c>
      <c r="AR75">
        <v>176.39</v>
      </c>
      <c r="AS75">
        <v>3.88</v>
      </c>
      <c r="AT75">
        <v>48.46</v>
      </c>
      <c r="AU75">
        <v>0</v>
      </c>
      <c r="AV75">
        <v>163.36000000000001</v>
      </c>
      <c r="AW75">
        <v>30.05</v>
      </c>
      <c r="AX75">
        <v>48.46</v>
      </c>
      <c r="AY75">
        <v>91.1</v>
      </c>
      <c r="AZ75">
        <v>0</v>
      </c>
      <c r="BA75">
        <v>26.43</v>
      </c>
      <c r="BB75">
        <v>26.43</v>
      </c>
      <c r="BC75">
        <v>26.43</v>
      </c>
    </row>
    <row r="76" spans="7:55">
      <c r="G76" t="s">
        <v>118</v>
      </c>
      <c r="H76" s="74">
        <v>135.1</v>
      </c>
      <c r="I76" s="47">
        <v>175.58999999999997</v>
      </c>
      <c r="J76" s="47">
        <v>477.73</v>
      </c>
      <c r="K76" s="47">
        <v>114.43</v>
      </c>
      <c r="L76" s="47">
        <v>8.73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W76">
        <v>0</v>
      </c>
      <c r="X76">
        <v>0</v>
      </c>
      <c r="Y76">
        <v>17.16</v>
      </c>
      <c r="Z76">
        <v>17.16</v>
      </c>
      <c r="AA76">
        <v>20.6</v>
      </c>
      <c r="AB76">
        <v>0.82</v>
      </c>
      <c r="AC76">
        <v>0</v>
      </c>
      <c r="AD76">
        <v>82.38</v>
      </c>
      <c r="AE76">
        <v>0</v>
      </c>
      <c r="AF76">
        <v>2.13</v>
      </c>
      <c r="AG76">
        <v>0</v>
      </c>
      <c r="AH76">
        <v>17.52</v>
      </c>
      <c r="AI76">
        <v>8.81</v>
      </c>
      <c r="AJ76">
        <v>18.510000000000002</v>
      </c>
      <c r="AK76">
        <v>11.01</v>
      </c>
      <c r="AL76">
        <v>0</v>
      </c>
      <c r="AM76">
        <v>10.66</v>
      </c>
      <c r="AN76">
        <v>84.49</v>
      </c>
      <c r="AO76">
        <v>4.8499999999999996</v>
      </c>
      <c r="AP76">
        <v>8.81</v>
      </c>
      <c r="AQ76">
        <v>0</v>
      </c>
      <c r="AR76">
        <v>176.39</v>
      </c>
      <c r="AS76">
        <v>3.88</v>
      </c>
      <c r="AT76">
        <v>48.46</v>
      </c>
      <c r="AU76">
        <v>0</v>
      </c>
      <c r="AV76">
        <v>163.36000000000001</v>
      </c>
      <c r="AW76">
        <v>30.05</v>
      </c>
      <c r="AX76">
        <v>48.46</v>
      </c>
      <c r="AY76">
        <v>91.1</v>
      </c>
      <c r="AZ76">
        <v>0</v>
      </c>
      <c r="BA76">
        <v>26.43</v>
      </c>
      <c r="BB76">
        <v>26.43</v>
      </c>
      <c r="BC76">
        <v>26.43</v>
      </c>
    </row>
    <row r="77" spans="7:55">
      <c r="G77" t="s">
        <v>119</v>
      </c>
      <c r="H77" s="74">
        <v>135.1</v>
      </c>
      <c r="I77" s="47">
        <v>175.58999999999997</v>
      </c>
      <c r="J77" s="47">
        <v>477.73</v>
      </c>
      <c r="K77" s="47">
        <v>114.43</v>
      </c>
      <c r="L77" s="47">
        <v>8.73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W77">
        <v>0</v>
      </c>
      <c r="X77">
        <v>0</v>
      </c>
      <c r="Y77">
        <v>0</v>
      </c>
      <c r="Z77">
        <v>17.16</v>
      </c>
      <c r="AA77">
        <v>20.6</v>
      </c>
      <c r="AB77">
        <v>0.82</v>
      </c>
      <c r="AC77">
        <v>0</v>
      </c>
      <c r="AD77">
        <v>82.38</v>
      </c>
      <c r="AE77">
        <v>0</v>
      </c>
      <c r="AF77">
        <v>2.13</v>
      </c>
      <c r="AG77">
        <v>0</v>
      </c>
      <c r="AH77">
        <v>17.52</v>
      </c>
      <c r="AI77">
        <v>8.81</v>
      </c>
      <c r="AJ77">
        <v>18.510000000000002</v>
      </c>
      <c r="AK77">
        <v>11.01</v>
      </c>
      <c r="AL77">
        <v>0</v>
      </c>
      <c r="AM77">
        <v>10.66</v>
      </c>
      <c r="AN77">
        <v>84.49</v>
      </c>
      <c r="AO77">
        <v>4.8499999999999996</v>
      </c>
      <c r="AP77">
        <v>8.81</v>
      </c>
      <c r="AQ77">
        <v>0</v>
      </c>
      <c r="AR77">
        <v>176.39</v>
      </c>
      <c r="AS77">
        <v>3.88</v>
      </c>
      <c r="AT77">
        <v>48.46</v>
      </c>
      <c r="AU77">
        <v>0</v>
      </c>
      <c r="AV77">
        <v>163.36000000000001</v>
      </c>
      <c r="AW77">
        <v>30.05</v>
      </c>
      <c r="AX77">
        <v>48.46</v>
      </c>
      <c r="AY77">
        <v>91.1</v>
      </c>
      <c r="AZ77">
        <v>0</v>
      </c>
      <c r="BA77">
        <v>26.43</v>
      </c>
      <c r="BB77">
        <v>26.43</v>
      </c>
      <c r="BC77">
        <v>26.43</v>
      </c>
    </row>
    <row r="78" spans="7:55">
      <c r="G78" t="s">
        <v>120</v>
      </c>
      <c r="H78" s="74">
        <v>135.1</v>
      </c>
      <c r="I78" s="47">
        <v>175.58999999999997</v>
      </c>
      <c r="J78" s="47">
        <v>477.73</v>
      </c>
      <c r="K78" s="47">
        <v>114.43</v>
      </c>
      <c r="L78" s="47">
        <v>8.73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W78">
        <v>0</v>
      </c>
      <c r="X78">
        <v>0</v>
      </c>
      <c r="Y78">
        <v>0</v>
      </c>
      <c r="Z78">
        <v>17.16</v>
      </c>
      <c r="AA78">
        <v>20.6</v>
      </c>
      <c r="AB78">
        <v>0.82</v>
      </c>
      <c r="AC78">
        <v>0</v>
      </c>
      <c r="AD78">
        <v>82.38</v>
      </c>
      <c r="AE78">
        <v>0</v>
      </c>
      <c r="AF78">
        <v>2.13</v>
      </c>
      <c r="AG78">
        <v>0</v>
      </c>
      <c r="AH78">
        <v>17.52</v>
      </c>
      <c r="AI78">
        <v>8.81</v>
      </c>
      <c r="AJ78">
        <v>18.510000000000002</v>
      </c>
      <c r="AK78">
        <v>11.01</v>
      </c>
      <c r="AL78">
        <v>0</v>
      </c>
      <c r="AM78">
        <v>10.66</v>
      </c>
      <c r="AN78">
        <v>84.49</v>
      </c>
      <c r="AO78">
        <v>4.8499999999999996</v>
      </c>
      <c r="AP78">
        <v>8.81</v>
      </c>
      <c r="AQ78">
        <v>0</v>
      </c>
      <c r="AR78">
        <v>176.39</v>
      </c>
      <c r="AS78">
        <v>3.88</v>
      </c>
      <c r="AT78">
        <v>48.46</v>
      </c>
      <c r="AU78">
        <v>0</v>
      </c>
      <c r="AV78">
        <v>163.36000000000001</v>
      </c>
      <c r="AW78">
        <v>30.05</v>
      </c>
      <c r="AX78">
        <v>48.46</v>
      </c>
      <c r="AY78">
        <v>91.1</v>
      </c>
      <c r="AZ78">
        <v>0</v>
      </c>
      <c r="BA78">
        <v>26.43</v>
      </c>
      <c r="BB78">
        <v>26.43</v>
      </c>
      <c r="BC78">
        <v>26.43</v>
      </c>
    </row>
    <row r="79" spans="7:55">
      <c r="G79" t="s">
        <v>121</v>
      </c>
      <c r="H79" s="74">
        <v>369.65999999999997</v>
      </c>
      <c r="I79" s="47">
        <v>175.58999999999997</v>
      </c>
      <c r="J79" s="47">
        <v>477.83000000000004</v>
      </c>
      <c r="K79" s="47">
        <v>114.43</v>
      </c>
      <c r="L79" s="47">
        <v>8.73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W79">
        <v>0</v>
      </c>
      <c r="X79">
        <v>25</v>
      </c>
      <c r="Y79">
        <v>0</v>
      </c>
      <c r="Z79">
        <v>30.5</v>
      </c>
      <c r="AA79">
        <v>20.6</v>
      </c>
      <c r="AB79">
        <v>0.82</v>
      </c>
      <c r="AC79">
        <v>42.06</v>
      </c>
      <c r="AD79">
        <v>82.38</v>
      </c>
      <c r="AE79">
        <v>0</v>
      </c>
      <c r="AF79">
        <v>2.13</v>
      </c>
      <c r="AG79">
        <v>0</v>
      </c>
      <c r="AH79">
        <v>17.52</v>
      </c>
      <c r="AI79">
        <v>8.81</v>
      </c>
      <c r="AJ79">
        <v>18.510000000000002</v>
      </c>
      <c r="AK79">
        <v>11.11</v>
      </c>
      <c r="AL79">
        <v>98.86</v>
      </c>
      <c r="AM79">
        <v>11.63</v>
      </c>
      <c r="AN79">
        <v>84.49</v>
      </c>
      <c r="AO79">
        <v>4.8499999999999996</v>
      </c>
      <c r="AP79">
        <v>8.81</v>
      </c>
      <c r="AQ79">
        <v>0</v>
      </c>
      <c r="AR79">
        <v>176.39</v>
      </c>
      <c r="AS79">
        <v>3.88</v>
      </c>
      <c r="AT79">
        <v>48.46</v>
      </c>
      <c r="AU79">
        <v>48.46</v>
      </c>
      <c r="AV79">
        <v>163.36000000000001</v>
      </c>
      <c r="AW79">
        <v>30.05</v>
      </c>
      <c r="AX79">
        <v>48.46</v>
      </c>
      <c r="AY79">
        <v>91.1</v>
      </c>
      <c r="AZ79">
        <v>19.21</v>
      </c>
      <c r="BA79">
        <v>26.43</v>
      </c>
      <c r="BB79">
        <v>26.43</v>
      </c>
      <c r="BC79">
        <v>26.43</v>
      </c>
    </row>
    <row r="80" spans="7:55">
      <c r="G80" t="s">
        <v>122</v>
      </c>
      <c r="H80" s="74">
        <v>415.5</v>
      </c>
      <c r="I80" s="47">
        <v>175.58999999999997</v>
      </c>
      <c r="J80" s="47">
        <v>477.83000000000004</v>
      </c>
      <c r="K80" s="47">
        <v>114.43</v>
      </c>
      <c r="L80" s="47">
        <v>8.73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W80">
        <v>0</v>
      </c>
      <c r="X80">
        <v>25</v>
      </c>
      <c r="Y80">
        <v>0</v>
      </c>
      <c r="Z80">
        <v>30.5</v>
      </c>
      <c r="AA80">
        <v>20.6</v>
      </c>
      <c r="AB80">
        <v>0.82</v>
      </c>
      <c r="AC80">
        <v>42.06</v>
      </c>
      <c r="AD80">
        <v>82.38</v>
      </c>
      <c r="AE80">
        <v>0</v>
      </c>
      <c r="AF80">
        <v>2.13</v>
      </c>
      <c r="AG80">
        <v>0</v>
      </c>
      <c r="AH80">
        <v>17.52</v>
      </c>
      <c r="AI80">
        <v>8.81</v>
      </c>
      <c r="AJ80">
        <v>18.510000000000002</v>
      </c>
      <c r="AK80">
        <v>11.11</v>
      </c>
      <c r="AL80">
        <v>98.86</v>
      </c>
      <c r="AM80">
        <v>11.63</v>
      </c>
      <c r="AN80">
        <v>84.49</v>
      </c>
      <c r="AO80">
        <v>4.8499999999999996</v>
      </c>
      <c r="AP80">
        <v>8.81</v>
      </c>
      <c r="AQ80">
        <v>0</v>
      </c>
      <c r="AR80">
        <v>176.39</v>
      </c>
      <c r="AS80">
        <v>3.88</v>
      </c>
      <c r="AT80">
        <v>48.46</v>
      </c>
      <c r="AU80">
        <v>96.92</v>
      </c>
      <c r="AV80">
        <v>163.36000000000001</v>
      </c>
      <c r="AW80">
        <v>30.05</v>
      </c>
      <c r="AX80">
        <v>48.46</v>
      </c>
      <c r="AY80">
        <v>91.1</v>
      </c>
      <c r="AZ80">
        <v>16.59</v>
      </c>
      <c r="BA80">
        <v>26.43</v>
      </c>
      <c r="BB80">
        <v>26.43</v>
      </c>
      <c r="BC80">
        <v>26.43</v>
      </c>
    </row>
    <row r="81" spans="7:55">
      <c r="G81" t="s">
        <v>123</v>
      </c>
      <c r="H81" s="74">
        <v>464.64</v>
      </c>
      <c r="I81" s="47">
        <v>175.58999999999997</v>
      </c>
      <c r="J81" s="47">
        <v>477.83000000000004</v>
      </c>
      <c r="K81" s="47">
        <v>114.43</v>
      </c>
      <c r="L81" s="47">
        <v>8.73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W81">
        <v>0</v>
      </c>
      <c r="X81">
        <v>25</v>
      </c>
      <c r="Y81">
        <v>30.5</v>
      </c>
      <c r="Z81">
        <v>30.5</v>
      </c>
      <c r="AA81">
        <v>20.6</v>
      </c>
      <c r="AB81">
        <v>0.82</v>
      </c>
      <c r="AC81">
        <v>42.06</v>
      </c>
      <c r="AD81">
        <v>82.38</v>
      </c>
      <c r="AE81">
        <v>0</v>
      </c>
      <c r="AF81">
        <v>2.13</v>
      </c>
      <c r="AG81">
        <v>0</v>
      </c>
      <c r="AH81">
        <v>17.52</v>
      </c>
      <c r="AI81">
        <v>8.81</v>
      </c>
      <c r="AJ81">
        <v>18.510000000000002</v>
      </c>
      <c r="AK81">
        <v>11.11</v>
      </c>
      <c r="AL81">
        <v>99.83</v>
      </c>
      <c r="AM81">
        <v>11.63</v>
      </c>
      <c r="AN81">
        <v>84.49</v>
      </c>
      <c r="AO81">
        <v>4.8499999999999996</v>
      </c>
      <c r="AP81">
        <v>8.81</v>
      </c>
      <c r="AQ81">
        <v>0</v>
      </c>
      <c r="AR81">
        <v>176.39</v>
      </c>
      <c r="AS81">
        <v>3.88</v>
      </c>
      <c r="AT81">
        <v>48.46</v>
      </c>
      <c r="AU81">
        <v>145.38</v>
      </c>
      <c r="AV81">
        <v>163.36000000000001</v>
      </c>
      <c r="AW81">
        <v>30.05</v>
      </c>
      <c r="AX81">
        <v>48.46</v>
      </c>
      <c r="AY81">
        <v>91.1</v>
      </c>
      <c r="AZ81">
        <v>16.3</v>
      </c>
      <c r="BA81">
        <v>26.43</v>
      </c>
      <c r="BB81">
        <v>26.43</v>
      </c>
      <c r="BC81">
        <v>26.43</v>
      </c>
    </row>
    <row r="82" spans="7:55">
      <c r="G82" t="s">
        <v>124</v>
      </c>
      <c r="H82" s="74">
        <v>469.29</v>
      </c>
      <c r="I82" s="47">
        <v>175.58999999999997</v>
      </c>
      <c r="J82" s="47">
        <v>477.83000000000004</v>
      </c>
      <c r="K82" s="47">
        <v>114.43</v>
      </c>
      <c r="L82" s="47">
        <v>8.73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W82">
        <v>0</v>
      </c>
      <c r="X82">
        <v>25</v>
      </c>
      <c r="Y82">
        <v>30.5</v>
      </c>
      <c r="Z82">
        <v>30.5</v>
      </c>
      <c r="AA82">
        <v>20.6</v>
      </c>
      <c r="AB82">
        <v>0.82</v>
      </c>
      <c r="AC82">
        <v>42.06</v>
      </c>
      <c r="AD82">
        <v>82.38</v>
      </c>
      <c r="AE82">
        <v>0</v>
      </c>
      <c r="AF82">
        <v>2.13</v>
      </c>
      <c r="AG82">
        <v>0</v>
      </c>
      <c r="AH82">
        <v>17.52</v>
      </c>
      <c r="AI82">
        <v>8.81</v>
      </c>
      <c r="AJ82">
        <v>18.510000000000002</v>
      </c>
      <c r="AK82">
        <v>11.11</v>
      </c>
      <c r="AL82">
        <v>102.74</v>
      </c>
      <c r="AM82">
        <v>11.63</v>
      </c>
      <c r="AN82">
        <v>84.49</v>
      </c>
      <c r="AO82">
        <v>4.8499999999999996</v>
      </c>
      <c r="AP82">
        <v>8.81</v>
      </c>
      <c r="AQ82">
        <v>0</v>
      </c>
      <c r="AR82">
        <v>176.39</v>
      </c>
      <c r="AS82">
        <v>3.88</v>
      </c>
      <c r="AT82">
        <v>48.46</v>
      </c>
      <c r="AU82">
        <v>145.38</v>
      </c>
      <c r="AV82">
        <v>163.36000000000001</v>
      </c>
      <c r="AW82">
        <v>30.05</v>
      </c>
      <c r="AX82">
        <v>48.46</v>
      </c>
      <c r="AY82">
        <v>91.1</v>
      </c>
      <c r="AZ82">
        <v>18.04</v>
      </c>
      <c r="BA82">
        <v>26.43</v>
      </c>
      <c r="BB82">
        <v>26.43</v>
      </c>
      <c r="BC82">
        <v>26.43</v>
      </c>
    </row>
    <row r="83" spans="7:55">
      <c r="G83" t="s">
        <v>125</v>
      </c>
      <c r="H83" s="74">
        <v>436.22</v>
      </c>
      <c r="I83" s="47">
        <v>175.58999999999997</v>
      </c>
      <c r="J83" s="47">
        <v>477.83000000000004</v>
      </c>
      <c r="K83" s="47">
        <v>114.43</v>
      </c>
      <c r="L83" s="47">
        <v>8.73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W83">
        <v>0</v>
      </c>
      <c r="X83">
        <v>25</v>
      </c>
      <c r="Y83">
        <v>30.5</v>
      </c>
      <c r="Z83">
        <v>30.5</v>
      </c>
      <c r="AA83">
        <v>20.6</v>
      </c>
      <c r="AB83">
        <v>0.78</v>
      </c>
      <c r="AC83">
        <v>42.06</v>
      </c>
      <c r="AD83">
        <v>82.38</v>
      </c>
      <c r="AE83">
        <v>0</v>
      </c>
      <c r="AF83">
        <v>2.13</v>
      </c>
      <c r="AG83">
        <v>0</v>
      </c>
      <c r="AH83">
        <v>17.52</v>
      </c>
      <c r="AI83">
        <v>8.81</v>
      </c>
      <c r="AJ83">
        <v>18.510000000000002</v>
      </c>
      <c r="AK83">
        <v>11.11</v>
      </c>
      <c r="AL83">
        <v>69.78</v>
      </c>
      <c r="AM83">
        <v>11.63</v>
      </c>
      <c r="AN83">
        <v>84.49</v>
      </c>
      <c r="AO83">
        <v>4.8499999999999996</v>
      </c>
      <c r="AP83">
        <v>8.81</v>
      </c>
      <c r="AQ83">
        <v>0</v>
      </c>
      <c r="AR83">
        <v>176.39</v>
      </c>
      <c r="AS83">
        <v>3.88</v>
      </c>
      <c r="AT83">
        <v>48.46</v>
      </c>
      <c r="AU83">
        <v>145.38</v>
      </c>
      <c r="AV83">
        <v>163.36000000000001</v>
      </c>
      <c r="AW83">
        <v>30.05</v>
      </c>
      <c r="AX83">
        <v>48.46</v>
      </c>
      <c r="AY83">
        <v>91.1</v>
      </c>
      <c r="AZ83">
        <v>17.97</v>
      </c>
      <c r="BA83">
        <v>26.43</v>
      </c>
      <c r="BB83">
        <v>26.43</v>
      </c>
      <c r="BC83">
        <v>26.43</v>
      </c>
    </row>
    <row r="84" spans="7:55">
      <c r="G84" t="s">
        <v>126</v>
      </c>
      <c r="H84" s="74">
        <v>438.85999999999996</v>
      </c>
      <c r="I84" s="47">
        <v>175.58999999999997</v>
      </c>
      <c r="J84" s="47">
        <v>477.83000000000004</v>
      </c>
      <c r="K84" s="47">
        <v>114.43</v>
      </c>
      <c r="L84" s="47">
        <v>8.73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W84">
        <v>0</v>
      </c>
      <c r="X84">
        <v>25</v>
      </c>
      <c r="Y84">
        <v>30.5</v>
      </c>
      <c r="Z84">
        <v>30.5</v>
      </c>
      <c r="AA84">
        <v>20.6</v>
      </c>
      <c r="AB84">
        <v>0.78</v>
      </c>
      <c r="AC84">
        <v>42.06</v>
      </c>
      <c r="AD84">
        <v>82.38</v>
      </c>
      <c r="AE84">
        <v>0</v>
      </c>
      <c r="AF84">
        <v>2.13</v>
      </c>
      <c r="AG84">
        <v>0</v>
      </c>
      <c r="AH84">
        <v>17.52</v>
      </c>
      <c r="AI84">
        <v>8.81</v>
      </c>
      <c r="AJ84">
        <v>18.510000000000002</v>
      </c>
      <c r="AK84">
        <v>11.11</v>
      </c>
      <c r="AL84">
        <v>72.69</v>
      </c>
      <c r="AM84">
        <v>11.63</v>
      </c>
      <c r="AN84">
        <v>84.49</v>
      </c>
      <c r="AO84">
        <v>4.8499999999999996</v>
      </c>
      <c r="AP84">
        <v>8.81</v>
      </c>
      <c r="AQ84">
        <v>0</v>
      </c>
      <c r="AR84">
        <v>176.39</v>
      </c>
      <c r="AS84">
        <v>3.88</v>
      </c>
      <c r="AT84">
        <v>48.46</v>
      </c>
      <c r="AU84">
        <v>145.38</v>
      </c>
      <c r="AV84">
        <v>163.36000000000001</v>
      </c>
      <c r="AW84">
        <v>30.05</v>
      </c>
      <c r="AX84">
        <v>48.46</v>
      </c>
      <c r="AY84">
        <v>91.1</v>
      </c>
      <c r="AZ84">
        <v>17.7</v>
      </c>
      <c r="BA84">
        <v>26.43</v>
      </c>
      <c r="BB84">
        <v>26.43</v>
      </c>
      <c r="BC84">
        <v>26.43</v>
      </c>
    </row>
    <row r="85" spans="7:55">
      <c r="G85" t="s">
        <v>127</v>
      </c>
      <c r="H85" s="74">
        <v>449.64</v>
      </c>
      <c r="I85" s="47">
        <v>175.58999999999997</v>
      </c>
      <c r="J85" s="47">
        <v>429.37</v>
      </c>
      <c r="K85" s="47">
        <v>114.43</v>
      </c>
      <c r="L85" s="47">
        <v>8.73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W85">
        <v>0</v>
      </c>
      <c r="X85">
        <v>25</v>
      </c>
      <c r="Y85">
        <v>30.5</v>
      </c>
      <c r="Z85">
        <v>30.5</v>
      </c>
      <c r="AA85">
        <v>20.6</v>
      </c>
      <c r="AB85">
        <v>0.78</v>
      </c>
      <c r="AC85">
        <v>42.06</v>
      </c>
      <c r="AD85">
        <v>82.38</v>
      </c>
      <c r="AE85">
        <v>0</v>
      </c>
      <c r="AF85">
        <v>2.13</v>
      </c>
      <c r="AG85">
        <v>0</v>
      </c>
      <c r="AH85">
        <v>17.52</v>
      </c>
      <c r="AI85">
        <v>8.81</v>
      </c>
      <c r="AJ85">
        <v>18.510000000000002</v>
      </c>
      <c r="AK85">
        <v>11.11</v>
      </c>
      <c r="AL85">
        <v>80.44</v>
      </c>
      <c r="AM85">
        <v>11.63</v>
      </c>
      <c r="AN85">
        <v>84.49</v>
      </c>
      <c r="AO85">
        <v>4.8499999999999996</v>
      </c>
      <c r="AP85">
        <v>8.81</v>
      </c>
      <c r="AQ85">
        <v>0</v>
      </c>
      <c r="AR85">
        <v>127.93</v>
      </c>
      <c r="AS85">
        <v>3.88</v>
      </c>
      <c r="AT85">
        <v>48.46</v>
      </c>
      <c r="AU85">
        <v>145.38</v>
      </c>
      <c r="AV85">
        <v>163.36000000000001</v>
      </c>
      <c r="AW85">
        <v>30.05</v>
      </c>
      <c r="AX85">
        <v>48.46</v>
      </c>
      <c r="AY85">
        <v>91.1</v>
      </c>
      <c r="AZ85">
        <v>20.73</v>
      </c>
      <c r="BA85">
        <v>26.43</v>
      </c>
      <c r="BB85">
        <v>26.43</v>
      </c>
      <c r="BC85">
        <v>26.43</v>
      </c>
    </row>
    <row r="86" spans="7:55">
      <c r="G86" t="s">
        <v>128</v>
      </c>
      <c r="H86" s="74">
        <v>458.5</v>
      </c>
      <c r="I86" s="47">
        <v>175.58999999999997</v>
      </c>
      <c r="J86" s="47">
        <v>429.37</v>
      </c>
      <c r="K86" s="47">
        <v>114.43</v>
      </c>
      <c r="L86" s="47">
        <v>8.73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W86">
        <v>0</v>
      </c>
      <c r="X86">
        <v>25</v>
      </c>
      <c r="Y86">
        <v>30.5</v>
      </c>
      <c r="Z86">
        <v>30.5</v>
      </c>
      <c r="AA86">
        <v>20.6</v>
      </c>
      <c r="AB86">
        <v>0.78</v>
      </c>
      <c r="AC86">
        <v>42.06</v>
      </c>
      <c r="AD86">
        <v>82.38</v>
      </c>
      <c r="AE86">
        <v>0</v>
      </c>
      <c r="AF86">
        <v>2.13</v>
      </c>
      <c r="AG86">
        <v>0</v>
      </c>
      <c r="AH86">
        <v>17.52</v>
      </c>
      <c r="AI86">
        <v>8.81</v>
      </c>
      <c r="AJ86">
        <v>18.510000000000002</v>
      </c>
      <c r="AK86">
        <v>11.11</v>
      </c>
      <c r="AL86">
        <v>85.29</v>
      </c>
      <c r="AM86">
        <v>11.63</v>
      </c>
      <c r="AN86">
        <v>84.49</v>
      </c>
      <c r="AO86">
        <v>4.8499999999999996</v>
      </c>
      <c r="AP86">
        <v>8.81</v>
      </c>
      <c r="AQ86">
        <v>0</v>
      </c>
      <c r="AR86">
        <v>127.93</v>
      </c>
      <c r="AS86">
        <v>3.88</v>
      </c>
      <c r="AT86">
        <v>48.46</v>
      </c>
      <c r="AU86">
        <v>145.38</v>
      </c>
      <c r="AV86">
        <v>163.36000000000001</v>
      </c>
      <c r="AW86">
        <v>30.05</v>
      </c>
      <c r="AX86">
        <v>48.46</v>
      </c>
      <c r="AY86">
        <v>91.1</v>
      </c>
      <c r="AZ86">
        <v>24.74</v>
      </c>
      <c r="BA86">
        <v>26.43</v>
      </c>
      <c r="BB86">
        <v>26.43</v>
      </c>
      <c r="BC86">
        <v>26.43</v>
      </c>
    </row>
    <row r="87" spans="7:55">
      <c r="G87" t="s">
        <v>129</v>
      </c>
      <c r="H87" s="74">
        <v>293.47999999999996</v>
      </c>
      <c r="I87" s="47">
        <v>175.58999999999997</v>
      </c>
      <c r="J87" s="47">
        <v>429.17</v>
      </c>
      <c r="K87" s="47">
        <v>114.43</v>
      </c>
      <c r="L87" s="47">
        <v>8.73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W87">
        <v>0</v>
      </c>
      <c r="X87">
        <v>25</v>
      </c>
      <c r="Y87">
        <v>30.5</v>
      </c>
      <c r="Z87">
        <v>30.5</v>
      </c>
      <c r="AA87">
        <v>20.6</v>
      </c>
      <c r="AB87">
        <v>0.78</v>
      </c>
      <c r="AC87">
        <v>42.06</v>
      </c>
      <c r="AD87">
        <v>82.38</v>
      </c>
      <c r="AE87">
        <v>0</v>
      </c>
      <c r="AF87">
        <v>2.13</v>
      </c>
      <c r="AG87">
        <v>0</v>
      </c>
      <c r="AH87">
        <v>17.52</v>
      </c>
      <c r="AI87">
        <v>8.81</v>
      </c>
      <c r="AJ87">
        <v>18.510000000000002</v>
      </c>
      <c r="AK87">
        <v>10.91</v>
      </c>
      <c r="AL87">
        <v>64.94</v>
      </c>
      <c r="AM87">
        <v>11.63</v>
      </c>
      <c r="AN87">
        <v>84.49</v>
      </c>
      <c r="AO87">
        <v>4.8499999999999996</v>
      </c>
      <c r="AP87">
        <v>8.81</v>
      </c>
      <c r="AQ87">
        <v>0</v>
      </c>
      <c r="AR87">
        <v>127.93</v>
      </c>
      <c r="AS87">
        <v>3.88</v>
      </c>
      <c r="AT87">
        <v>48.46</v>
      </c>
      <c r="AU87">
        <v>0</v>
      </c>
      <c r="AV87">
        <v>163.36000000000001</v>
      </c>
      <c r="AW87">
        <v>30.05</v>
      </c>
      <c r="AX87">
        <v>48.46</v>
      </c>
      <c r="AY87">
        <v>91.1</v>
      </c>
      <c r="AZ87">
        <v>25.45</v>
      </c>
      <c r="BA87">
        <v>26.43</v>
      </c>
      <c r="BB87">
        <v>26.43</v>
      </c>
      <c r="BC87">
        <v>26.43</v>
      </c>
    </row>
    <row r="88" spans="7:55">
      <c r="G88" t="s">
        <v>130</v>
      </c>
      <c r="H88" s="74">
        <v>286.65000000000003</v>
      </c>
      <c r="I88" s="47">
        <v>175.58999999999997</v>
      </c>
      <c r="J88" s="47">
        <v>429.17</v>
      </c>
      <c r="K88" s="47">
        <v>114.43</v>
      </c>
      <c r="L88" s="47">
        <v>8.73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W88">
        <v>0</v>
      </c>
      <c r="X88">
        <v>25</v>
      </c>
      <c r="Y88">
        <v>30.5</v>
      </c>
      <c r="Z88">
        <v>30.5</v>
      </c>
      <c r="AA88">
        <v>20.6</v>
      </c>
      <c r="AB88">
        <v>0.78</v>
      </c>
      <c r="AC88">
        <v>42.06</v>
      </c>
      <c r="AD88">
        <v>82.38</v>
      </c>
      <c r="AE88">
        <v>0</v>
      </c>
      <c r="AF88">
        <v>2.13</v>
      </c>
      <c r="AG88">
        <v>0</v>
      </c>
      <c r="AH88">
        <v>17.52</v>
      </c>
      <c r="AI88">
        <v>8.81</v>
      </c>
      <c r="AJ88">
        <v>18.510000000000002</v>
      </c>
      <c r="AK88">
        <v>10.91</v>
      </c>
      <c r="AL88">
        <v>58.15</v>
      </c>
      <c r="AM88">
        <v>11.63</v>
      </c>
      <c r="AN88">
        <v>84.49</v>
      </c>
      <c r="AO88">
        <v>4.8499999999999996</v>
      </c>
      <c r="AP88">
        <v>8.81</v>
      </c>
      <c r="AQ88">
        <v>0</v>
      </c>
      <c r="AR88">
        <v>127.93</v>
      </c>
      <c r="AS88">
        <v>3.88</v>
      </c>
      <c r="AT88">
        <v>48.46</v>
      </c>
      <c r="AU88">
        <v>0</v>
      </c>
      <c r="AV88">
        <v>163.36000000000001</v>
      </c>
      <c r="AW88">
        <v>30.05</v>
      </c>
      <c r="AX88">
        <v>48.46</v>
      </c>
      <c r="AY88">
        <v>91.1</v>
      </c>
      <c r="AZ88">
        <v>25.41</v>
      </c>
      <c r="BA88">
        <v>26.43</v>
      </c>
      <c r="BB88">
        <v>26.43</v>
      </c>
      <c r="BC88">
        <v>26.43</v>
      </c>
    </row>
    <row r="89" spans="7:55">
      <c r="G89" t="s">
        <v>131</v>
      </c>
      <c r="H89" s="74">
        <v>293.70999999999998</v>
      </c>
      <c r="I89" s="47">
        <v>175.58999999999997</v>
      </c>
      <c r="J89" s="47">
        <v>429.17</v>
      </c>
      <c r="K89" s="47">
        <v>114.43</v>
      </c>
      <c r="L89" s="47">
        <v>8.73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W89">
        <v>0</v>
      </c>
      <c r="X89">
        <v>25</v>
      </c>
      <c r="Y89">
        <v>30.5</v>
      </c>
      <c r="Z89">
        <v>30.5</v>
      </c>
      <c r="AA89">
        <v>20.6</v>
      </c>
      <c r="AB89">
        <v>0.78</v>
      </c>
      <c r="AC89">
        <v>42.06</v>
      </c>
      <c r="AD89">
        <v>82.38</v>
      </c>
      <c r="AE89">
        <v>0</v>
      </c>
      <c r="AF89">
        <v>2.13</v>
      </c>
      <c r="AG89">
        <v>0</v>
      </c>
      <c r="AH89">
        <v>17.52</v>
      </c>
      <c r="AI89">
        <v>8.81</v>
      </c>
      <c r="AJ89">
        <v>18.510000000000002</v>
      </c>
      <c r="AK89">
        <v>10.91</v>
      </c>
      <c r="AL89">
        <v>64.94</v>
      </c>
      <c r="AM89">
        <v>11.63</v>
      </c>
      <c r="AN89">
        <v>84.49</v>
      </c>
      <c r="AO89">
        <v>4.8499999999999996</v>
      </c>
      <c r="AP89">
        <v>8.81</v>
      </c>
      <c r="AQ89">
        <v>0</v>
      </c>
      <c r="AR89">
        <v>127.93</v>
      </c>
      <c r="AS89">
        <v>3.88</v>
      </c>
      <c r="AT89">
        <v>48.46</v>
      </c>
      <c r="AU89">
        <v>0</v>
      </c>
      <c r="AV89">
        <v>163.36000000000001</v>
      </c>
      <c r="AW89">
        <v>30.05</v>
      </c>
      <c r="AX89">
        <v>48.46</v>
      </c>
      <c r="AY89">
        <v>91.1</v>
      </c>
      <c r="AZ89">
        <v>25.68</v>
      </c>
      <c r="BA89">
        <v>26.43</v>
      </c>
      <c r="BB89">
        <v>26.43</v>
      </c>
      <c r="BC89">
        <v>26.43</v>
      </c>
    </row>
    <row r="90" spans="7:55">
      <c r="G90" t="s">
        <v>132</v>
      </c>
      <c r="H90" s="74">
        <v>301.07</v>
      </c>
      <c r="I90" s="47">
        <v>175.58999999999997</v>
      </c>
      <c r="J90" s="47">
        <v>429.17</v>
      </c>
      <c r="K90" s="47">
        <v>114.43</v>
      </c>
      <c r="L90" s="47">
        <v>8.73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W90">
        <v>0</v>
      </c>
      <c r="X90">
        <v>25</v>
      </c>
      <c r="Y90">
        <v>30.5</v>
      </c>
      <c r="Z90">
        <v>30.5</v>
      </c>
      <c r="AA90">
        <v>20.6</v>
      </c>
      <c r="AB90">
        <v>0.78</v>
      </c>
      <c r="AC90">
        <v>42.06</v>
      </c>
      <c r="AD90">
        <v>82.38</v>
      </c>
      <c r="AE90">
        <v>0</v>
      </c>
      <c r="AF90">
        <v>2.13</v>
      </c>
      <c r="AG90">
        <v>0</v>
      </c>
      <c r="AH90">
        <v>17.52</v>
      </c>
      <c r="AI90">
        <v>8.81</v>
      </c>
      <c r="AJ90">
        <v>18.510000000000002</v>
      </c>
      <c r="AK90">
        <v>10.91</v>
      </c>
      <c r="AL90">
        <v>74.63</v>
      </c>
      <c r="AM90">
        <v>11.63</v>
      </c>
      <c r="AN90">
        <v>84.49</v>
      </c>
      <c r="AO90">
        <v>4.8499999999999996</v>
      </c>
      <c r="AP90">
        <v>8.81</v>
      </c>
      <c r="AQ90">
        <v>0</v>
      </c>
      <c r="AR90">
        <v>127.93</v>
      </c>
      <c r="AS90">
        <v>3.88</v>
      </c>
      <c r="AT90">
        <v>48.46</v>
      </c>
      <c r="AU90">
        <v>0</v>
      </c>
      <c r="AV90">
        <v>163.36000000000001</v>
      </c>
      <c r="AW90">
        <v>30.05</v>
      </c>
      <c r="AX90">
        <v>48.46</v>
      </c>
      <c r="AY90">
        <v>91.1</v>
      </c>
      <c r="AZ90">
        <v>23.35</v>
      </c>
      <c r="BA90">
        <v>26.43</v>
      </c>
      <c r="BB90">
        <v>26.43</v>
      </c>
      <c r="BC90">
        <v>26.43</v>
      </c>
    </row>
    <row r="91" spans="7:55">
      <c r="G91" t="s">
        <v>133</v>
      </c>
      <c r="H91" s="74">
        <v>436.23</v>
      </c>
      <c r="I91" s="47">
        <v>224.04999999999998</v>
      </c>
      <c r="J91" s="47">
        <v>428.99</v>
      </c>
      <c r="K91" s="47">
        <v>114.43</v>
      </c>
      <c r="L91" s="47">
        <v>8.73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W91">
        <v>0</v>
      </c>
      <c r="X91">
        <v>25</v>
      </c>
      <c r="Y91">
        <v>30.5</v>
      </c>
      <c r="Z91">
        <v>30.5</v>
      </c>
      <c r="AA91">
        <v>20.6</v>
      </c>
      <c r="AB91">
        <v>0.78</v>
      </c>
      <c r="AC91">
        <v>42.06</v>
      </c>
      <c r="AD91">
        <v>82.38</v>
      </c>
      <c r="AE91">
        <v>0</v>
      </c>
      <c r="AF91">
        <v>2.13</v>
      </c>
      <c r="AG91">
        <v>145.38</v>
      </c>
      <c r="AH91">
        <v>17.52</v>
      </c>
      <c r="AI91">
        <v>8.81</v>
      </c>
      <c r="AJ91">
        <v>18.510000000000002</v>
      </c>
      <c r="AK91">
        <v>10.73</v>
      </c>
      <c r="AL91">
        <v>68.81</v>
      </c>
      <c r="AM91">
        <v>10.66</v>
      </c>
      <c r="AN91">
        <v>84.49</v>
      </c>
      <c r="AO91">
        <v>4.8499999999999996</v>
      </c>
      <c r="AP91">
        <v>8.81</v>
      </c>
      <c r="AQ91">
        <v>48.46</v>
      </c>
      <c r="AR91">
        <v>127.93</v>
      </c>
      <c r="AS91">
        <v>3.88</v>
      </c>
      <c r="AT91">
        <v>48.46</v>
      </c>
      <c r="AU91">
        <v>0</v>
      </c>
      <c r="AV91">
        <v>163.36000000000001</v>
      </c>
      <c r="AW91">
        <v>30.05</v>
      </c>
      <c r="AX91">
        <v>48.46</v>
      </c>
      <c r="AY91">
        <v>91.1</v>
      </c>
      <c r="AZ91">
        <v>19.920000000000002</v>
      </c>
      <c r="BA91">
        <v>26.43</v>
      </c>
      <c r="BB91">
        <v>26.43</v>
      </c>
      <c r="BC91">
        <v>26.43</v>
      </c>
    </row>
    <row r="92" spans="7:55">
      <c r="G92" t="s">
        <v>134</v>
      </c>
      <c r="H92" s="74">
        <v>439.80999999999995</v>
      </c>
      <c r="I92" s="47">
        <v>224.04999999999998</v>
      </c>
      <c r="J92" s="47">
        <v>428.99</v>
      </c>
      <c r="K92" s="47">
        <v>114.43</v>
      </c>
      <c r="L92" s="47">
        <v>8.73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W92">
        <v>0</v>
      </c>
      <c r="X92">
        <v>25</v>
      </c>
      <c r="Y92">
        <v>30.5</v>
      </c>
      <c r="Z92">
        <v>30.5</v>
      </c>
      <c r="AA92">
        <v>20.6</v>
      </c>
      <c r="AB92">
        <v>0.78</v>
      </c>
      <c r="AC92">
        <v>42.06</v>
      </c>
      <c r="AD92">
        <v>82.38</v>
      </c>
      <c r="AE92">
        <v>0</v>
      </c>
      <c r="AF92">
        <v>2.13</v>
      </c>
      <c r="AG92">
        <v>145.38</v>
      </c>
      <c r="AH92">
        <v>17.52</v>
      </c>
      <c r="AI92">
        <v>8.81</v>
      </c>
      <c r="AJ92">
        <v>18.510000000000002</v>
      </c>
      <c r="AK92">
        <v>10.73</v>
      </c>
      <c r="AL92">
        <v>71.72</v>
      </c>
      <c r="AM92">
        <v>10.66</v>
      </c>
      <c r="AN92">
        <v>84.49</v>
      </c>
      <c r="AO92">
        <v>4.8499999999999996</v>
      </c>
      <c r="AP92">
        <v>8.81</v>
      </c>
      <c r="AQ92">
        <v>48.46</v>
      </c>
      <c r="AR92">
        <v>127.93</v>
      </c>
      <c r="AS92">
        <v>3.88</v>
      </c>
      <c r="AT92">
        <v>48.46</v>
      </c>
      <c r="AU92">
        <v>0</v>
      </c>
      <c r="AV92">
        <v>163.36000000000001</v>
      </c>
      <c r="AW92">
        <v>30.05</v>
      </c>
      <c r="AX92">
        <v>48.46</v>
      </c>
      <c r="AY92">
        <v>91.1</v>
      </c>
      <c r="AZ92">
        <v>20.59</v>
      </c>
      <c r="BA92">
        <v>26.43</v>
      </c>
      <c r="BB92">
        <v>26.43</v>
      </c>
      <c r="BC92">
        <v>26.43</v>
      </c>
    </row>
    <row r="93" spans="7:55">
      <c r="G93" t="s">
        <v>135</v>
      </c>
      <c r="H93" s="74">
        <v>444.6</v>
      </c>
      <c r="I93" s="47">
        <v>224.04999999999998</v>
      </c>
      <c r="J93" s="47">
        <v>428.99</v>
      </c>
      <c r="K93" s="47">
        <v>114.43</v>
      </c>
      <c r="L93" s="47">
        <v>8.73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W93">
        <v>0</v>
      </c>
      <c r="X93">
        <v>25</v>
      </c>
      <c r="Y93">
        <v>30.5</v>
      </c>
      <c r="Z93">
        <v>30.5</v>
      </c>
      <c r="AA93">
        <v>20.6</v>
      </c>
      <c r="AB93">
        <v>0.78</v>
      </c>
      <c r="AC93">
        <v>42.06</v>
      </c>
      <c r="AD93">
        <v>82.38</v>
      </c>
      <c r="AE93">
        <v>0</v>
      </c>
      <c r="AF93">
        <v>2.13</v>
      </c>
      <c r="AG93">
        <v>145.38</v>
      </c>
      <c r="AH93">
        <v>17.52</v>
      </c>
      <c r="AI93">
        <v>8.81</v>
      </c>
      <c r="AJ93">
        <v>18.510000000000002</v>
      </c>
      <c r="AK93">
        <v>10.73</v>
      </c>
      <c r="AL93">
        <v>77.540000000000006</v>
      </c>
      <c r="AM93">
        <v>9.69</v>
      </c>
      <c r="AN93">
        <v>84.49</v>
      </c>
      <c r="AO93">
        <v>4.8499999999999996</v>
      </c>
      <c r="AP93">
        <v>8.81</v>
      </c>
      <c r="AQ93">
        <v>48.46</v>
      </c>
      <c r="AR93">
        <v>127.93</v>
      </c>
      <c r="AS93">
        <v>3.88</v>
      </c>
      <c r="AT93">
        <v>48.46</v>
      </c>
      <c r="AU93">
        <v>0</v>
      </c>
      <c r="AV93">
        <v>163.36000000000001</v>
      </c>
      <c r="AW93">
        <v>30.05</v>
      </c>
      <c r="AX93">
        <v>48.46</v>
      </c>
      <c r="AY93">
        <v>91.1</v>
      </c>
      <c r="AZ93">
        <v>20.53</v>
      </c>
      <c r="BA93">
        <v>26.43</v>
      </c>
      <c r="BB93">
        <v>26.43</v>
      </c>
      <c r="BC93">
        <v>26.43</v>
      </c>
    </row>
    <row r="94" spans="7:55">
      <c r="G94" t="s">
        <v>136</v>
      </c>
      <c r="H94" s="74">
        <v>447.23999999999995</v>
      </c>
      <c r="I94" s="47">
        <v>224.04999999999998</v>
      </c>
      <c r="J94" s="47">
        <v>428.99</v>
      </c>
      <c r="K94" s="47">
        <v>114.43</v>
      </c>
      <c r="L94" s="47">
        <v>8.73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W94">
        <v>0</v>
      </c>
      <c r="X94">
        <v>25</v>
      </c>
      <c r="Y94">
        <v>30.5</v>
      </c>
      <c r="Z94">
        <v>30.5</v>
      </c>
      <c r="AA94">
        <v>20.6</v>
      </c>
      <c r="AB94">
        <v>0.78</v>
      </c>
      <c r="AC94">
        <v>42.06</v>
      </c>
      <c r="AD94">
        <v>82.38</v>
      </c>
      <c r="AE94">
        <v>0</v>
      </c>
      <c r="AF94">
        <v>2.13</v>
      </c>
      <c r="AG94">
        <v>145.38</v>
      </c>
      <c r="AH94">
        <v>17.52</v>
      </c>
      <c r="AI94">
        <v>8.81</v>
      </c>
      <c r="AJ94">
        <v>18.510000000000002</v>
      </c>
      <c r="AK94">
        <v>10.73</v>
      </c>
      <c r="AL94">
        <v>79.47</v>
      </c>
      <c r="AM94">
        <v>9.69</v>
      </c>
      <c r="AN94">
        <v>84.49</v>
      </c>
      <c r="AO94">
        <v>4.8499999999999996</v>
      </c>
      <c r="AP94">
        <v>8.81</v>
      </c>
      <c r="AQ94">
        <v>48.46</v>
      </c>
      <c r="AR94">
        <v>127.93</v>
      </c>
      <c r="AS94">
        <v>3.88</v>
      </c>
      <c r="AT94">
        <v>48.46</v>
      </c>
      <c r="AU94">
        <v>0</v>
      </c>
      <c r="AV94">
        <v>163.36000000000001</v>
      </c>
      <c r="AW94">
        <v>30.05</v>
      </c>
      <c r="AX94">
        <v>48.46</v>
      </c>
      <c r="AY94">
        <v>91.1</v>
      </c>
      <c r="AZ94">
        <v>21.24</v>
      </c>
      <c r="BA94">
        <v>26.43</v>
      </c>
      <c r="BB94">
        <v>26.43</v>
      </c>
      <c r="BC94">
        <v>26.43</v>
      </c>
    </row>
    <row r="95" spans="7:55">
      <c r="G95" t="s">
        <v>137</v>
      </c>
      <c r="H95" s="74">
        <v>363.78999999999996</v>
      </c>
      <c r="I95" s="47">
        <v>227.35</v>
      </c>
      <c r="J95" s="47">
        <v>428.8</v>
      </c>
      <c r="K95" s="47">
        <v>114.43</v>
      </c>
      <c r="L95" s="47">
        <v>8.73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W95">
        <v>0</v>
      </c>
      <c r="X95">
        <v>0</v>
      </c>
      <c r="Y95">
        <v>30.5</v>
      </c>
      <c r="Z95">
        <v>30.5</v>
      </c>
      <c r="AA95">
        <v>20.6</v>
      </c>
      <c r="AB95">
        <v>0.78</v>
      </c>
      <c r="AC95">
        <v>0</v>
      </c>
      <c r="AD95">
        <v>82.38</v>
      </c>
      <c r="AE95">
        <v>0</v>
      </c>
      <c r="AF95">
        <v>2.13</v>
      </c>
      <c r="AG95">
        <v>145.38</v>
      </c>
      <c r="AH95">
        <v>17.52</v>
      </c>
      <c r="AI95">
        <v>8.81</v>
      </c>
      <c r="AJ95">
        <v>18.510000000000002</v>
      </c>
      <c r="AK95">
        <v>10.54</v>
      </c>
      <c r="AL95">
        <v>84.32</v>
      </c>
      <c r="AM95">
        <v>9.69</v>
      </c>
      <c r="AN95">
        <v>84.49</v>
      </c>
      <c r="AO95">
        <v>4.8499999999999996</v>
      </c>
      <c r="AP95">
        <v>8.81</v>
      </c>
      <c r="AQ95">
        <v>48.46</v>
      </c>
      <c r="AR95">
        <v>127.93</v>
      </c>
      <c r="AS95">
        <v>3.88</v>
      </c>
      <c r="AT95">
        <v>48.46</v>
      </c>
      <c r="AU95">
        <v>0</v>
      </c>
      <c r="AV95">
        <v>163.36000000000001</v>
      </c>
      <c r="AW95">
        <v>30.05</v>
      </c>
      <c r="AX95">
        <v>48.46</v>
      </c>
      <c r="AY95">
        <v>94.4</v>
      </c>
      <c r="AZ95">
        <v>0</v>
      </c>
      <c r="BA95">
        <v>26.43</v>
      </c>
      <c r="BB95">
        <v>26.43</v>
      </c>
      <c r="BC95">
        <v>26.43</v>
      </c>
    </row>
    <row r="96" spans="7:55">
      <c r="G96" t="s">
        <v>138</v>
      </c>
      <c r="H96" s="74">
        <v>357.97999999999996</v>
      </c>
      <c r="I96" s="47">
        <v>227.35</v>
      </c>
      <c r="J96" s="47">
        <v>428.8</v>
      </c>
      <c r="K96" s="47">
        <v>114.43</v>
      </c>
      <c r="L96" s="47">
        <v>8.73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W96">
        <v>0</v>
      </c>
      <c r="X96">
        <v>0</v>
      </c>
      <c r="Y96">
        <v>30.5</v>
      </c>
      <c r="Z96">
        <v>30.5</v>
      </c>
      <c r="AA96">
        <v>20.6</v>
      </c>
      <c r="AB96">
        <v>0.78</v>
      </c>
      <c r="AC96">
        <v>0</v>
      </c>
      <c r="AD96">
        <v>82.38</v>
      </c>
      <c r="AE96">
        <v>0</v>
      </c>
      <c r="AF96">
        <v>2.13</v>
      </c>
      <c r="AG96">
        <v>145.38</v>
      </c>
      <c r="AH96">
        <v>17.52</v>
      </c>
      <c r="AI96">
        <v>8.81</v>
      </c>
      <c r="AJ96">
        <v>18.510000000000002</v>
      </c>
      <c r="AK96">
        <v>10.54</v>
      </c>
      <c r="AL96">
        <v>78.510000000000005</v>
      </c>
      <c r="AM96">
        <v>9.69</v>
      </c>
      <c r="AN96">
        <v>84.49</v>
      </c>
      <c r="AO96">
        <v>4.8499999999999996</v>
      </c>
      <c r="AP96">
        <v>8.81</v>
      </c>
      <c r="AQ96">
        <v>48.46</v>
      </c>
      <c r="AR96">
        <v>127.93</v>
      </c>
      <c r="AS96">
        <v>3.88</v>
      </c>
      <c r="AT96">
        <v>48.46</v>
      </c>
      <c r="AU96">
        <v>0</v>
      </c>
      <c r="AV96">
        <v>163.36000000000001</v>
      </c>
      <c r="AW96">
        <v>30.05</v>
      </c>
      <c r="AX96">
        <v>48.46</v>
      </c>
      <c r="AY96">
        <v>94.4</v>
      </c>
      <c r="AZ96">
        <v>0</v>
      </c>
      <c r="BA96">
        <v>26.43</v>
      </c>
      <c r="BB96">
        <v>26.43</v>
      </c>
      <c r="BC96">
        <v>26.43</v>
      </c>
    </row>
    <row r="97" spans="1:133">
      <c r="G97" t="s">
        <v>139</v>
      </c>
      <c r="H97" s="74">
        <v>279.46999999999997</v>
      </c>
      <c r="I97" s="47">
        <v>227.35</v>
      </c>
      <c r="J97" s="47">
        <v>428.8</v>
      </c>
      <c r="K97" s="47">
        <v>114.43</v>
      </c>
      <c r="L97" s="47">
        <v>8.73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W97">
        <v>0</v>
      </c>
      <c r="X97">
        <v>0</v>
      </c>
      <c r="Y97">
        <v>30.5</v>
      </c>
      <c r="Z97">
        <v>30.5</v>
      </c>
      <c r="AA97">
        <v>20.6</v>
      </c>
      <c r="AB97">
        <v>0.78</v>
      </c>
      <c r="AC97">
        <v>0</v>
      </c>
      <c r="AD97">
        <v>82.38</v>
      </c>
      <c r="AE97">
        <v>0</v>
      </c>
      <c r="AF97">
        <v>2.13</v>
      </c>
      <c r="AG97">
        <v>145.38</v>
      </c>
      <c r="AH97">
        <v>17.52</v>
      </c>
      <c r="AI97">
        <v>8.81</v>
      </c>
      <c r="AJ97">
        <v>18.510000000000002</v>
      </c>
      <c r="AK97">
        <v>10.54</v>
      </c>
      <c r="AL97">
        <v>0</v>
      </c>
      <c r="AM97">
        <v>9.69</v>
      </c>
      <c r="AN97">
        <v>84.49</v>
      </c>
      <c r="AO97">
        <v>4.8499999999999996</v>
      </c>
      <c r="AP97">
        <v>8.81</v>
      </c>
      <c r="AQ97">
        <v>48.46</v>
      </c>
      <c r="AR97">
        <v>127.93</v>
      </c>
      <c r="AS97">
        <v>3.88</v>
      </c>
      <c r="AT97">
        <v>48.46</v>
      </c>
      <c r="AU97">
        <v>0</v>
      </c>
      <c r="AV97">
        <v>163.36000000000001</v>
      </c>
      <c r="AW97">
        <v>30.05</v>
      </c>
      <c r="AX97">
        <v>48.46</v>
      </c>
      <c r="AY97">
        <v>94.4</v>
      </c>
      <c r="AZ97">
        <v>0</v>
      </c>
      <c r="BA97">
        <v>26.43</v>
      </c>
      <c r="BB97">
        <v>26.43</v>
      </c>
      <c r="BC97">
        <v>26.43</v>
      </c>
    </row>
    <row r="98" spans="1:133">
      <c r="G98" t="s">
        <v>140</v>
      </c>
      <c r="H98" s="74">
        <v>279.46999999999997</v>
      </c>
      <c r="I98" s="47">
        <v>227.35</v>
      </c>
      <c r="J98" s="47">
        <v>428.8</v>
      </c>
      <c r="K98" s="47">
        <v>114.43</v>
      </c>
      <c r="L98" s="47">
        <v>8.73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W98">
        <v>0</v>
      </c>
      <c r="X98">
        <v>0</v>
      </c>
      <c r="Y98">
        <v>30.5</v>
      </c>
      <c r="Z98">
        <v>30.5</v>
      </c>
      <c r="AA98">
        <v>20.6</v>
      </c>
      <c r="AB98">
        <v>0.78</v>
      </c>
      <c r="AC98">
        <v>0</v>
      </c>
      <c r="AD98">
        <v>82.38</v>
      </c>
      <c r="AE98">
        <v>0</v>
      </c>
      <c r="AF98">
        <v>2.13</v>
      </c>
      <c r="AG98">
        <v>145.38</v>
      </c>
      <c r="AH98">
        <v>17.52</v>
      </c>
      <c r="AI98">
        <v>8.81</v>
      </c>
      <c r="AJ98">
        <v>18.510000000000002</v>
      </c>
      <c r="AK98">
        <v>10.54</v>
      </c>
      <c r="AL98">
        <v>0</v>
      </c>
      <c r="AM98">
        <v>9.69</v>
      </c>
      <c r="AN98">
        <v>84.49</v>
      </c>
      <c r="AO98">
        <v>4.8499999999999996</v>
      </c>
      <c r="AP98">
        <v>8.81</v>
      </c>
      <c r="AQ98">
        <v>48.46</v>
      </c>
      <c r="AR98">
        <v>127.93</v>
      </c>
      <c r="AS98">
        <v>3.88</v>
      </c>
      <c r="AT98">
        <v>48.46</v>
      </c>
      <c r="AU98">
        <v>0</v>
      </c>
      <c r="AV98">
        <v>163.36000000000001</v>
      </c>
      <c r="AW98">
        <v>30.05</v>
      </c>
      <c r="AX98">
        <v>48.46</v>
      </c>
      <c r="AY98">
        <v>94.4</v>
      </c>
      <c r="AZ98">
        <v>0</v>
      </c>
      <c r="BA98">
        <v>26.43</v>
      </c>
      <c r="BB98">
        <v>26.43</v>
      </c>
      <c r="BC98">
        <v>26.43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5.4193550000000066</v>
      </c>
      <c r="I99" s="70">
        <f t="shared" ref="I99:BU99" si="1">SUM(I3:I98)/4000</f>
        <v>4.6051400000000005</v>
      </c>
      <c r="J99" s="70">
        <f t="shared" si="1"/>
        <v>9.1822399999999931</v>
      </c>
      <c r="K99" s="70">
        <f t="shared" si="1"/>
        <v>2.7463200000000039</v>
      </c>
      <c r="L99" s="70">
        <f t="shared" si="1"/>
        <v>0.25742250000000005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4.790249999999998E-2</v>
      </c>
      <c r="X99">
        <f t="shared" si="1"/>
        <v>0.1</v>
      </c>
      <c r="Y99">
        <f t="shared" si="1"/>
        <v>0.51181500000000058</v>
      </c>
      <c r="Z99">
        <f t="shared" si="1"/>
        <v>0.42552000000000001</v>
      </c>
      <c r="AA99">
        <f t="shared" si="1"/>
        <v>0.49439999999999912</v>
      </c>
      <c r="AB99">
        <f t="shared" si="1"/>
        <v>1.9589999999999989E-2</v>
      </c>
      <c r="AC99">
        <f t="shared" si="1"/>
        <v>0.16823999999999995</v>
      </c>
      <c r="AD99">
        <f t="shared" si="1"/>
        <v>1.9771200000000022</v>
      </c>
      <c r="AE99">
        <f t="shared" si="1"/>
        <v>9.884999999999998E-2</v>
      </c>
      <c r="AF99">
        <f t="shared" si="1"/>
        <v>5.1119999999999936E-2</v>
      </c>
      <c r="AG99">
        <f t="shared" si="1"/>
        <v>1.1630400000000007</v>
      </c>
      <c r="AH99">
        <f t="shared" si="1"/>
        <v>0.42047999999999969</v>
      </c>
      <c r="AI99">
        <f t="shared" si="1"/>
        <v>0.21143999999999952</v>
      </c>
      <c r="AJ99">
        <f t="shared" si="1"/>
        <v>0.44423999999999986</v>
      </c>
      <c r="AK99">
        <f t="shared" si="1"/>
        <v>0.2536899999999998</v>
      </c>
      <c r="AL99">
        <f t="shared" si="1"/>
        <v>0.35787999999999998</v>
      </c>
      <c r="AM99">
        <f t="shared" si="1"/>
        <v>0.20709749999999988</v>
      </c>
      <c r="AN99">
        <f t="shared" si="1"/>
        <v>2.0277599999999962</v>
      </c>
      <c r="AO99">
        <f t="shared" si="1"/>
        <v>0.11640000000000018</v>
      </c>
      <c r="AP99">
        <f t="shared" si="1"/>
        <v>0.21143999999999952</v>
      </c>
      <c r="AQ99">
        <f t="shared" si="1"/>
        <v>0.38768000000000019</v>
      </c>
      <c r="AR99">
        <f t="shared" si="1"/>
        <v>1.9606300000000016</v>
      </c>
      <c r="AS99">
        <f t="shared" si="1"/>
        <v>9.3119999999999925E-2</v>
      </c>
      <c r="AT99">
        <f t="shared" si="1"/>
        <v>1.1630400000000007</v>
      </c>
      <c r="AU99">
        <f t="shared" si="1"/>
        <v>0.254415</v>
      </c>
      <c r="AV99">
        <f t="shared" si="1"/>
        <v>3.9206400000000055</v>
      </c>
      <c r="AW99">
        <f t="shared" si="1"/>
        <v>0.72120000000000073</v>
      </c>
      <c r="AX99">
        <f t="shared" si="1"/>
        <v>1.1630400000000007</v>
      </c>
      <c r="AY99">
        <f t="shared" si="1"/>
        <v>2.1897000000000029</v>
      </c>
      <c r="AZ99">
        <f t="shared" si="1"/>
        <v>8.3362499999999978E-2</v>
      </c>
      <c r="BA99">
        <f t="shared" si="1"/>
        <v>0.63431999999999955</v>
      </c>
      <c r="BB99">
        <f t="shared" si="1"/>
        <v>0.63431999999999955</v>
      </c>
      <c r="BC99">
        <f t="shared" si="1"/>
        <v>0.63431999999999955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541</v>
      </c>
      <c r="X100" t="s">
        <v>543</v>
      </c>
      <c r="Y100" t="s">
        <v>545</v>
      </c>
      <c r="Z100" t="s">
        <v>546</v>
      </c>
      <c r="AA100" t="s">
        <v>548</v>
      </c>
      <c r="AB100" t="s">
        <v>550</v>
      </c>
      <c r="AC100" t="s">
        <v>552</v>
      </c>
      <c r="AD100" t="s">
        <v>554</v>
      </c>
      <c r="AE100" t="s">
        <v>556</v>
      </c>
      <c r="AF100" t="s">
        <v>558</v>
      </c>
      <c r="AG100" t="s">
        <v>560</v>
      </c>
      <c r="AH100" t="s">
        <v>561</v>
      </c>
      <c r="AI100" t="s">
        <v>563</v>
      </c>
      <c r="AJ100" t="s">
        <v>565</v>
      </c>
      <c r="AK100" t="s">
        <v>567</v>
      </c>
      <c r="AL100" t="s">
        <v>569</v>
      </c>
      <c r="AM100" t="s">
        <v>571</v>
      </c>
      <c r="AN100" t="s">
        <v>573</v>
      </c>
      <c r="AO100" t="s">
        <v>575</v>
      </c>
      <c r="AP100" t="s">
        <v>577</v>
      </c>
      <c r="AQ100" t="s">
        <v>578</v>
      </c>
      <c r="AR100" t="s">
        <v>579</v>
      </c>
      <c r="AS100" t="s">
        <v>581</v>
      </c>
      <c r="AT100" t="s">
        <v>583</v>
      </c>
      <c r="AU100" t="s">
        <v>585</v>
      </c>
      <c r="AV100" t="s">
        <v>587</v>
      </c>
      <c r="AW100" t="s">
        <v>589</v>
      </c>
      <c r="AX100" t="s">
        <v>591</v>
      </c>
      <c r="AY100" t="s">
        <v>593</v>
      </c>
      <c r="AZ100" t="s">
        <v>595</v>
      </c>
      <c r="BA100" t="s">
        <v>596</v>
      </c>
      <c r="BB100" t="s">
        <v>598</v>
      </c>
      <c r="BC100" t="s">
        <v>599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45557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S87" activePane="bottomRight" state="frozen"/>
      <selection sqref="A1:D35"/>
      <selection pane="topRight" sqref="A1:D35"/>
      <selection pane="bottomLeft" sqref="A1:D35"/>
      <selection pane="bottomRight" activeCell="T5" sqref="T3:T5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31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5</v>
      </c>
      <c r="U1" s="225" t="s">
        <v>317</v>
      </c>
      <c r="V1" s="226"/>
    </row>
    <row r="2" spans="1:3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45557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538</v>
      </c>
      <c r="Z2" t="s">
        <v>600</v>
      </c>
      <c r="AA2" t="s">
        <v>333</v>
      </c>
      <c r="AB2" t="s">
        <v>437</v>
      </c>
      <c r="AC2" t="s">
        <v>334</v>
      </c>
      <c r="AD2" t="s">
        <v>601</v>
      </c>
      <c r="AE2" t="s">
        <v>265</v>
      </c>
    </row>
    <row r="3" spans="1:31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345.73999999999995</v>
      </c>
      <c r="I3" s="54">
        <v>26.83</v>
      </c>
      <c r="J3" s="54">
        <v>25.15</v>
      </c>
      <c r="K3" s="54">
        <v>0</v>
      </c>
      <c r="L3" s="54">
        <v>12.57</v>
      </c>
      <c r="M3" s="73">
        <v>0</v>
      </c>
      <c r="N3" s="72">
        <v>0</v>
      </c>
      <c r="O3" s="54">
        <v>0</v>
      </c>
      <c r="P3" s="54">
        <v>0</v>
      </c>
      <c r="Q3" s="54">
        <v>-11</v>
      </c>
      <c r="R3" s="54">
        <v>0</v>
      </c>
      <c r="S3" s="73">
        <v>0</v>
      </c>
      <c r="U3" s="74">
        <v>-12</v>
      </c>
      <c r="V3" s="75">
        <v>410.29</v>
      </c>
      <c r="W3">
        <v>345.4</v>
      </c>
      <c r="X3">
        <v>26.83</v>
      </c>
      <c r="Y3">
        <v>0.34</v>
      </c>
      <c r="Z3">
        <v>-1</v>
      </c>
      <c r="AA3">
        <v>12.57</v>
      </c>
      <c r="AB3">
        <v>-11</v>
      </c>
      <c r="AC3">
        <v>0</v>
      </c>
      <c r="AD3">
        <v>0</v>
      </c>
      <c r="AE3">
        <v>25.15</v>
      </c>
    </row>
    <row r="4" spans="1:31">
      <c r="A4" s="113" t="s">
        <v>537</v>
      </c>
      <c r="B4" t="s">
        <v>257</v>
      </c>
      <c r="D4" t="s">
        <v>437</v>
      </c>
      <c r="F4" t="s">
        <v>436</v>
      </c>
      <c r="G4" t="s">
        <v>46</v>
      </c>
      <c r="H4" s="74">
        <v>369.86</v>
      </c>
      <c r="I4" s="47">
        <v>27.97</v>
      </c>
      <c r="J4" s="47">
        <v>28.94</v>
      </c>
      <c r="K4" s="47">
        <v>0</v>
      </c>
      <c r="L4" s="47">
        <v>14.47</v>
      </c>
      <c r="M4" s="75">
        <v>0</v>
      </c>
      <c r="N4" s="74">
        <v>0</v>
      </c>
      <c r="O4" s="47">
        <v>0</v>
      </c>
      <c r="P4" s="47">
        <v>0</v>
      </c>
      <c r="Q4" s="47">
        <v>-11</v>
      </c>
      <c r="R4" s="47">
        <v>0</v>
      </c>
      <c r="S4" s="75">
        <v>0</v>
      </c>
      <c r="U4" s="74">
        <v>-12</v>
      </c>
      <c r="V4" s="75">
        <v>441.24</v>
      </c>
      <c r="W4">
        <v>369.47</v>
      </c>
      <c r="X4">
        <v>27.97</v>
      </c>
      <c r="Y4">
        <v>0.39</v>
      </c>
      <c r="Z4">
        <v>-1</v>
      </c>
      <c r="AA4">
        <v>14.47</v>
      </c>
      <c r="AB4">
        <v>-11</v>
      </c>
      <c r="AC4">
        <v>0</v>
      </c>
      <c r="AD4">
        <v>0</v>
      </c>
      <c r="AE4">
        <v>28.94</v>
      </c>
    </row>
    <row r="5" spans="1:31">
      <c r="A5" s="113" t="s">
        <v>538</v>
      </c>
      <c r="G5" t="s">
        <v>47</v>
      </c>
      <c r="H5" s="74">
        <v>353.18</v>
      </c>
      <c r="I5" s="47">
        <v>45.55</v>
      </c>
      <c r="J5" s="47">
        <v>67.84</v>
      </c>
      <c r="K5" s="47">
        <v>0</v>
      </c>
      <c r="L5" s="47">
        <v>13.57</v>
      </c>
      <c r="M5" s="75">
        <v>0</v>
      </c>
      <c r="N5" s="74">
        <v>0</v>
      </c>
      <c r="O5" s="47">
        <v>0</v>
      </c>
      <c r="P5" s="47">
        <v>0</v>
      </c>
      <c r="Q5" s="47">
        <v>-11</v>
      </c>
      <c r="R5" s="47">
        <v>0</v>
      </c>
      <c r="S5" s="75">
        <v>0</v>
      </c>
      <c r="U5" s="74">
        <v>-12</v>
      </c>
      <c r="V5" s="75">
        <v>480.14</v>
      </c>
      <c r="W5">
        <v>352.79</v>
      </c>
      <c r="X5">
        <v>45.55</v>
      </c>
      <c r="Y5">
        <v>0.39</v>
      </c>
      <c r="Z5">
        <v>-1</v>
      </c>
      <c r="AA5">
        <v>13.57</v>
      </c>
      <c r="AB5">
        <v>-11</v>
      </c>
      <c r="AC5">
        <v>0</v>
      </c>
      <c r="AD5">
        <v>0</v>
      </c>
      <c r="AE5">
        <v>67.84</v>
      </c>
    </row>
    <row r="6" spans="1:31">
      <c r="A6" t="s">
        <v>601</v>
      </c>
      <c r="G6" t="s">
        <v>48</v>
      </c>
      <c r="H6" s="74">
        <v>362.68</v>
      </c>
      <c r="I6" s="47">
        <v>47.49</v>
      </c>
      <c r="J6" s="47">
        <v>67.84</v>
      </c>
      <c r="K6" s="47">
        <v>0</v>
      </c>
      <c r="L6" s="47">
        <v>13.57</v>
      </c>
      <c r="M6" s="75">
        <v>0</v>
      </c>
      <c r="N6" s="74">
        <v>0</v>
      </c>
      <c r="O6" s="47">
        <v>0</v>
      </c>
      <c r="P6" s="47">
        <v>0</v>
      </c>
      <c r="Q6" s="47">
        <v>-11</v>
      </c>
      <c r="R6" s="47">
        <v>0</v>
      </c>
      <c r="S6" s="75">
        <v>0</v>
      </c>
      <c r="U6" s="74">
        <v>-12</v>
      </c>
      <c r="V6" s="75">
        <v>491.87</v>
      </c>
      <c r="W6">
        <v>361.52</v>
      </c>
      <c r="X6">
        <v>47.49</v>
      </c>
      <c r="Y6">
        <v>1.1599999999999999</v>
      </c>
      <c r="Z6">
        <v>-1</v>
      </c>
      <c r="AA6">
        <v>13.57</v>
      </c>
      <c r="AB6">
        <v>-11</v>
      </c>
      <c r="AC6">
        <v>0</v>
      </c>
      <c r="AD6">
        <v>0.28999999999999998</v>
      </c>
      <c r="AE6">
        <v>67.84</v>
      </c>
    </row>
    <row r="7" spans="1:31">
      <c r="G7" t="s">
        <v>49</v>
      </c>
      <c r="H7" s="74">
        <v>399.5</v>
      </c>
      <c r="I7" s="47">
        <v>65.91</v>
      </c>
      <c r="J7" s="47">
        <v>0</v>
      </c>
      <c r="K7" s="47">
        <v>0</v>
      </c>
      <c r="L7" s="47">
        <v>13.57</v>
      </c>
      <c r="M7" s="75">
        <v>0</v>
      </c>
      <c r="N7" s="74">
        <v>0</v>
      </c>
      <c r="O7" s="47">
        <v>0</v>
      </c>
      <c r="P7" s="47">
        <v>0</v>
      </c>
      <c r="Q7" s="47">
        <v>-11</v>
      </c>
      <c r="R7" s="47">
        <v>0</v>
      </c>
      <c r="S7" s="75">
        <v>0</v>
      </c>
      <c r="U7" s="74">
        <v>-12</v>
      </c>
      <c r="V7" s="75">
        <v>479.27</v>
      </c>
      <c r="W7">
        <v>398.34</v>
      </c>
      <c r="X7">
        <v>65.91</v>
      </c>
      <c r="Y7">
        <v>1.1599999999999999</v>
      </c>
      <c r="Z7">
        <v>-1</v>
      </c>
      <c r="AA7">
        <v>13.57</v>
      </c>
      <c r="AB7">
        <v>-11</v>
      </c>
      <c r="AC7">
        <v>0</v>
      </c>
      <c r="AD7">
        <v>0.28999999999999998</v>
      </c>
      <c r="AE7">
        <v>0</v>
      </c>
    </row>
    <row r="8" spans="1:31">
      <c r="G8" t="s">
        <v>50</v>
      </c>
      <c r="H8" s="74">
        <v>404.35</v>
      </c>
      <c r="I8" s="47">
        <v>68.81</v>
      </c>
      <c r="J8" s="47">
        <v>0</v>
      </c>
      <c r="K8" s="47">
        <v>0</v>
      </c>
      <c r="L8" s="47">
        <v>13.57</v>
      </c>
      <c r="M8" s="75">
        <v>0</v>
      </c>
      <c r="N8" s="74">
        <v>0</v>
      </c>
      <c r="O8" s="47">
        <v>0</v>
      </c>
      <c r="P8" s="47">
        <v>0</v>
      </c>
      <c r="Q8" s="47">
        <v>-11</v>
      </c>
      <c r="R8" s="47">
        <v>0</v>
      </c>
      <c r="S8" s="75">
        <v>0</v>
      </c>
      <c r="U8" s="74">
        <v>-12</v>
      </c>
      <c r="V8" s="75">
        <v>487.02</v>
      </c>
      <c r="W8">
        <v>403.19</v>
      </c>
      <c r="X8">
        <v>68.81</v>
      </c>
      <c r="Y8">
        <v>1.1599999999999999</v>
      </c>
      <c r="Z8">
        <v>-1</v>
      </c>
      <c r="AA8">
        <v>13.57</v>
      </c>
      <c r="AB8">
        <v>-11</v>
      </c>
      <c r="AC8">
        <v>0</v>
      </c>
      <c r="AD8">
        <v>0.28999999999999998</v>
      </c>
      <c r="AE8">
        <v>0</v>
      </c>
    </row>
    <row r="9" spans="1:31">
      <c r="G9" t="s">
        <v>51</v>
      </c>
      <c r="H9" s="74">
        <v>394.66</v>
      </c>
      <c r="I9" s="47">
        <v>79.47</v>
      </c>
      <c r="J9" s="47">
        <v>33.92</v>
      </c>
      <c r="K9" s="47">
        <v>0</v>
      </c>
      <c r="L9" s="47">
        <v>13.57</v>
      </c>
      <c r="M9" s="75">
        <v>0</v>
      </c>
      <c r="N9" s="74">
        <v>0</v>
      </c>
      <c r="O9" s="47">
        <v>0</v>
      </c>
      <c r="P9" s="47">
        <v>0</v>
      </c>
      <c r="Q9" s="47">
        <v>-11</v>
      </c>
      <c r="R9" s="47">
        <v>0</v>
      </c>
      <c r="S9" s="75">
        <v>0</v>
      </c>
      <c r="U9" s="74">
        <v>-12</v>
      </c>
      <c r="V9" s="75">
        <v>521.91</v>
      </c>
      <c r="W9">
        <v>393.5</v>
      </c>
      <c r="X9">
        <v>79.47</v>
      </c>
      <c r="Y9">
        <v>1.1599999999999999</v>
      </c>
      <c r="Z9">
        <v>-1</v>
      </c>
      <c r="AA9">
        <v>13.57</v>
      </c>
      <c r="AB9">
        <v>-11</v>
      </c>
      <c r="AC9">
        <v>0</v>
      </c>
      <c r="AD9">
        <v>0.28999999999999998</v>
      </c>
      <c r="AE9">
        <v>33.92</v>
      </c>
    </row>
    <row r="10" spans="1:31">
      <c r="G10" t="s">
        <v>52</v>
      </c>
      <c r="H10" s="74">
        <v>393.69</v>
      </c>
      <c r="I10" s="47">
        <v>88.2</v>
      </c>
      <c r="J10" s="47">
        <v>82.38</v>
      </c>
      <c r="K10" s="47">
        <v>0</v>
      </c>
      <c r="L10" s="47">
        <v>12.6</v>
      </c>
      <c r="M10" s="75">
        <v>0</v>
      </c>
      <c r="N10" s="74">
        <v>0</v>
      </c>
      <c r="O10" s="47">
        <v>0</v>
      </c>
      <c r="P10" s="47">
        <v>0</v>
      </c>
      <c r="Q10" s="47">
        <v>-11</v>
      </c>
      <c r="R10" s="47">
        <v>0</v>
      </c>
      <c r="S10" s="75">
        <v>0</v>
      </c>
      <c r="U10" s="74">
        <v>-12</v>
      </c>
      <c r="V10" s="75">
        <v>577.16</v>
      </c>
      <c r="W10">
        <v>392.53</v>
      </c>
      <c r="X10">
        <v>88.2</v>
      </c>
      <c r="Y10">
        <v>1.1599999999999999</v>
      </c>
      <c r="Z10">
        <v>-1</v>
      </c>
      <c r="AA10">
        <v>12.6</v>
      </c>
      <c r="AB10">
        <v>-11</v>
      </c>
      <c r="AC10">
        <v>0</v>
      </c>
      <c r="AD10">
        <v>0.28999999999999998</v>
      </c>
      <c r="AE10">
        <v>82.38</v>
      </c>
    </row>
    <row r="11" spans="1:31">
      <c r="G11" t="s">
        <v>53</v>
      </c>
      <c r="H11" s="74">
        <v>195.97</v>
      </c>
      <c r="I11" s="47">
        <v>131.81</v>
      </c>
      <c r="J11" s="47">
        <v>0</v>
      </c>
      <c r="K11" s="47">
        <v>0</v>
      </c>
      <c r="L11" s="47">
        <v>12.6</v>
      </c>
      <c r="M11" s="75">
        <v>0</v>
      </c>
      <c r="N11" s="74">
        <v>0</v>
      </c>
      <c r="O11" s="47">
        <v>0</v>
      </c>
      <c r="P11" s="47">
        <v>0</v>
      </c>
      <c r="Q11" s="47">
        <v>-11</v>
      </c>
      <c r="R11" s="47">
        <v>0</v>
      </c>
      <c r="S11" s="75">
        <v>0</v>
      </c>
      <c r="U11" s="74">
        <v>-12</v>
      </c>
      <c r="V11" s="75">
        <v>340.67</v>
      </c>
      <c r="W11">
        <v>194.81</v>
      </c>
      <c r="X11">
        <v>131.81</v>
      </c>
      <c r="Y11">
        <v>1.1599999999999999</v>
      </c>
      <c r="Z11">
        <v>-1</v>
      </c>
      <c r="AA11">
        <v>12.6</v>
      </c>
      <c r="AB11">
        <v>-11</v>
      </c>
      <c r="AC11">
        <v>0</v>
      </c>
      <c r="AD11">
        <v>0.28999999999999998</v>
      </c>
      <c r="AE11">
        <v>0</v>
      </c>
    </row>
    <row r="12" spans="1:31">
      <c r="G12" t="s">
        <v>54</v>
      </c>
      <c r="H12" s="74">
        <v>177.56</v>
      </c>
      <c r="I12" s="47">
        <v>94.01</v>
      </c>
      <c r="J12" s="47">
        <v>92.07</v>
      </c>
      <c r="K12" s="47">
        <v>0</v>
      </c>
      <c r="L12" s="47">
        <v>12.6</v>
      </c>
      <c r="M12" s="75">
        <v>0</v>
      </c>
      <c r="N12" s="74">
        <v>0</v>
      </c>
      <c r="O12" s="47">
        <v>0</v>
      </c>
      <c r="P12" s="47">
        <v>0</v>
      </c>
      <c r="Q12" s="47">
        <v>-11</v>
      </c>
      <c r="R12" s="47">
        <v>0</v>
      </c>
      <c r="S12" s="75">
        <v>0</v>
      </c>
      <c r="U12" s="74">
        <v>-12</v>
      </c>
      <c r="V12" s="75">
        <v>376.53</v>
      </c>
      <c r="W12">
        <v>176.4</v>
      </c>
      <c r="X12">
        <v>94.01</v>
      </c>
      <c r="Y12">
        <v>1.1599999999999999</v>
      </c>
      <c r="Z12">
        <v>-1</v>
      </c>
      <c r="AA12">
        <v>12.6</v>
      </c>
      <c r="AB12">
        <v>-11</v>
      </c>
      <c r="AC12">
        <v>0</v>
      </c>
      <c r="AD12">
        <v>0.28999999999999998</v>
      </c>
      <c r="AE12">
        <v>92.07</v>
      </c>
    </row>
    <row r="13" spans="1:31">
      <c r="G13" t="s">
        <v>55</v>
      </c>
      <c r="H13" s="74">
        <v>34.11</v>
      </c>
      <c r="I13" s="47">
        <v>53.31</v>
      </c>
      <c r="J13" s="47">
        <v>87.23</v>
      </c>
      <c r="K13" s="47">
        <v>0</v>
      </c>
      <c r="L13" s="47">
        <v>12.6</v>
      </c>
      <c r="M13" s="75">
        <v>0</v>
      </c>
      <c r="N13" s="74">
        <v>0</v>
      </c>
      <c r="O13" s="47">
        <v>0</v>
      </c>
      <c r="P13" s="47">
        <v>0</v>
      </c>
      <c r="Q13" s="47">
        <v>-11</v>
      </c>
      <c r="R13" s="47">
        <v>0</v>
      </c>
      <c r="S13" s="75">
        <v>0</v>
      </c>
      <c r="U13" s="74">
        <v>-12</v>
      </c>
      <c r="V13" s="75">
        <v>187.54</v>
      </c>
      <c r="W13">
        <v>32.950000000000003</v>
      </c>
      <c r="X13">
        <v>53.31</v>
      </c>
      <c r="Y13">
        <v>1.1599999999999999</v>
      </c>
      <c r="Z13">
        <v>-1</v>
      </c>
      <c r="AA13">
        <v>12.6</v>
      </c>
      <c r="AB13">
        <v>-11</v>
      </c>
      <c r="AC13">
        <v>0</v>
      </c>
      <c r="AD13">
        <v>0.28999999999999998</v>
      </c>
      <c r="AE13">
        <v>87.23</v>
      </c>
    </row>
    <row r="14" spans="1:31">
      <c r="G14" t="s">
        <v>56</v>
      </c>
      <c r="H14" s="74">
        <v>1.1599999999999999</v>
      </c>
      <c r="I14" s="47">
        <v>57.18</v>
      </c>
      <c r="J14" s="47">
        <v>87.23</v>
      </c>
      <c r="K14" s="47">
        <v>0</v>
      </c>
      <c r="L14" s="47">
        <v>12.6</v>
      </c>
      <c r="M14" s="75">
        <v>0</v>
      </c>
      <c r="N14" s="74">
        <v>0</v>
      </c>
      <c r="O14" s="47">
        <v>0</v>
      </c>
      <c r="P14" s="47">
        <v>0</v>
      </c>
      <c r="Q14" s="47">
        <v>-11</v>
      </c>
      <c r="R14" s="47">
        <v>0</v>
      </c>
      <c r="S14" s="75">
        <v>0</v>
      </c>
      <c r="U14" s="74">
        <v>-12</v>
      </c>
      <c r="V14" s="75">
        <v>158.46</v>
      </c>
      <c r="W14">
        <v>0</v>
      </c>
      <c r="X14">
        <v>57.18</v>
      </c>
      <c r="Y14">
        <v>1.1599999999999999</v>
      </c>
      <c r="Z14">
        <v>-1</v>
      </c>
      <c r="AA14">
        <v>12.6</v>
      </c>
      <c r="AB14">
        <v>-11</v>
      </c>
      <c r="AC14">
        <v>0</v>
      </c>
      <c r="AD14">
        <v>0.28999999999999998</v>
      </c>
      <c r="AE14">
        <v>87.23</v>
      </c>
    </row>
    <row r="15" spans="1:31">
      <c r="G15" t="s">
        <v>57</v>
      </c>
      <c r="H15" s="74">
        <v>20.54</v>
      </c>
      <c r="I15" s="47">
        <v>38.770000000000003</v>
      </c>
      <c r="J15" s="47">
        <v>87.23</v>
      </c>
      <c r="K15" s="47">
        <v>0</v>
      </c>
      <c r="L15" s="47">
        <v>12.6</v>
      </c>
      <c r="M15" s="75">
        <v>0.1</v>
      </c>
      <c r="N15" s="74">
        <v>0</v>
      </c>
      <c r="O15" s="47">
        <v>0</v>
      </c>
      <c r="P15" s="47">
        <v>0</v>
      </c>
      <c r="Q15" s="47">
        <v>-11</v>
      </c>
      <c r="R15" s="47">
        <v>0</v>
      </c>
      <c r="S15" s="75">
        <v>0</v>
      </c>
      <c r="U15" s="74">
        <v>-12</v>
      </c>
      <c r="V15" s="75">
        <v>159.53</v>
      </c>
      <c r="W15">
        <v>19.38</v>
      </c>
      <c r="X15">
        <v>38.770000000000003</v>
      </c>
      <c r="Y15">
        <v>1.1599999999999999</v>
      </c>
      <c r="Z15">
        <v>-1</v>
      </c>
      <c r="AA15">
        <v>12.6</v>
      </c>
      <c r="AB15">
        <v>-11</v>
      </c>
      <c r="AC15">
        <v>0.1</v>
      </c>
      <c r="AD15">
        <v>0.28999999999999998</v>
      </c>
      <c r="AE15">
        <v>87.23</v>
      </c>
    </row>
    <row r="16" spans="1:31">
      <c r="G16" t="s">
        <v>58</v>
      </c>
      <c r="H16" s="74">
        <v>1.1599999999999999</v>
      </c>
      <c r="I16" s="47">
        <v>38.770000000000003</v>
      </c>
      <c r="J16" s="47">
        <v>87.23</v>
      </c>
      <c r="K16" s="47">
        <v>0</v>
      </c>
      <c r="L16" s="47">
        <v>11.63</v>
      </c>
      <c r="M16" s="75">
        <v>0</v>
      </c>
      <c r="N16" s="74">
        <v>0</v>
      </c>
      <c r="O16" s="47">
        <v>0</v>
      </c>
      <c r="P16" s="47">
        <v>0</v>
      </c>
      <c r="Q16" s="47">
        <v>-11</v>
      </c>
      <c r="R16" s="47">
        <v>0</v>
      </c>
      <c r="S16" s="75">
        <v>0</v>
      </c>
      <c r="U16" s="74">
        <v>-12</v>
      </c>
      <c r="V16" s="75">
        <v>139.08000000000001</v>
      </c>
      <c r="W16">
        <v>0</v>
      </c>
      <c r="X16">
        <v>38.770000000000003</v>
      </c>
      <c r="Y16">
        <v>1.1599999999999999</v>
      </c>
      <c r="Z16">
        <v>-1</v>
      </c>
      <c r="AA16">
        <v>11.63</v>
      </c>
      <c r="AB16">
        <v>-11</v>
      </c>
      <c r="AC16">
        <v>0</v>
      </c>
      <c r="AD16">
        <v>0.28999999999999998</v>
      </c>
      <c r="AE16">
        <v>87.23</v>
      </c>
    </row>
    <row r="17" spans="7:31">
      <c r="G17" t="s">
        <v>59</v>
      </c>
      <c r="H17" s="74">
        <v>85.47999999999999</v>
      </c>
      <c r="I17" s="47">
        <v>44.58</v>
      </c>
      <c r="J17" s="47">
        <v>87.24</v>
      </c>
      <c r="K17" s="47">
        <v>0</v>
      </c>
      <c r="L17" s="47">
        <v>11.63</v>
      </c>
      <c r="M17" s="75">
        <v>0</v>
      </c>
      <c r="N17" s="74">
        <v>0</v>
      </c>
      <c r="O17" s="47">
        <v>0</v>
      </c>
      <c r="P17" s="47">
        <v>0</v>
      </c>
      <c r="Q17" s="47">
        <v>-11</v>
      </c>
      <c r="R17" s="47">
        <v>0</v>
      </c>
      <c r="S17" s="75">
        <v>0</v>
      </c>
      <c r="U17" s="74">
        <v>-12</v>
      </c>
      <c r="V17" s="75">
        <v>229.22</v>
      </c>
      <c r="W17">
        <v>84.32</v>
      </c>
      <c r="X17">
        <v>44.58</v>
      </c>
      <c r="Y17">
        <v>1.1599999999999999</v>
      </c>
      <c r="Z17">
        <v>-1</v>
      </c>
      <c r="AA17">
        <v>11.63</v>
      </c>
      <c r="AB17">
        <v>-11</v>
      </c>
      <c r="AC17">
        <v>0</v>
      </c>
      <c r="AD17">
        <v>0.28999999999999998</v>
      </c>
      <c r="AE17">
        <v>87.24</v>
      </c>
    </row>
    <row r="18" spans="7:31">
      <c r="G18" t="s">
        <v>60</v>
      </c>
      <c r="H18" s="74">
        <v>66.099999999999994</v>
      </c>
      <c r="I18" s="47">
        <v>41.68</v>
      </c>
      <c r="J18" s="47">
        <v>87.22</v>
      </c>
      <c r="K18" s="47">
        <v>0</v>
      </c>
      <c r="L18" s="47">
        <v>11.63</v>
      </c>
      <c r="M18" s="75">
        <v>0.1</v>
      </c>
      <c r="N18" s="74">
        <v>0</v>
      </c>
      <c r="O18" s="47">
        <v>0</v>
      </c>
      <c r="P18" s="47">
        <v>0</v>
      </c>
      <c r="Q18" s="47">
        <v>-11</v>
      </c>
      <c r="R18" s="47">
        <v>0</v>
      </c>
      <c r="S18" s="75">
        <v>0</v>
      </c>
      <c r="U18" s="74">
        <v>-12</v>
      </c>
      <c r="V18" s="75">
        <v>207.02</v>
      </c>
      <c r="W18">
        <v>64.94</v>
      </c>
      <c r="X18">
        <v>41.68</v>
      </c>
      <c r="Y18">
        <v>1.1599999999999999</v>
      </c>
      <c r="Z18">
        <v>-1</v>
      </c>
      <c r="AA18">
        <v>11.63</v>
      </c>
      <c r="AB18">
        <v>-11</v>
      </c>
      <c r="AC18">
        <v>0.1</v>
      </c>
      <c r="AD18">
        <v>0.28999999999999998</v>
      </c>
      <c r="AE18">
        <v>87.22</v>
      </c>
    </row>
    <row r="19" spans="7:31">
      <c r="G19" t="s">
        <v>61</v>
      </c>
      <c r="H19" s="74">
        <v>76.759999999999991</v>
      </c>
      <c r="I19" s="47">
        <v>32.950000000000003</v>
      </c>
      <c r="J19" s="47">
        <v>0</v>
      </c>
      <c r="K19" s="47">
        <v>0</v>
      </c>
      <c r="L19" s="47">
        <v>11.63</v>
      </c>
      <c r="M19" s="75">
        <v>0</v>
      </c>
      <c r="N19" s="74">
        <v>0</v>
      </c>
      <c r="O19" s="47">
        <v>0</v>
      </c>
      <c r="P19" s="47">
        <v>-10</v>
      </c>
      <c r="Q19" s="47">
        <v>-11</v>
      </c>
      <c r="R19" s="47">
        <v>0</v>
      </c>
      <c r="S19" s="75">
        <v>0</v>
      </c>
      <c r="U19" s="74">
        <v>-22</v>
      </c>
      <c r="V19" s="75">
        <v>121.63</v>
      </c>
      <c r="W19">
        <v>75.599999999999994</v>
      </c>
      <c r="X19">
        <v>32.950000000000003</v>
      </c>
      <c r="Y19">
        <v>1.1599999999999999</v>
      </c>
      <c r="Z19">
        <v>-1</v>
      </c>
      <c r="AA19">
        <v>11.63</v>
      </c>
      <c r="AB19">
        <v>-11</v>
      </c>
      <c r="AC19">
        <v>0</v>
      </c>
      <c r="AD19">
        <v>0.28999999999999998</v>
      </c>
      <c r="AE19">
        <v>-10</v>
      </c>
    </row>
    <row r="20" spans="7:31">
      <c r="G20" t="s">
        <v>62</v>
      </c>
      <c r="H20" s="74">
        <v>63.19</v>
      </c>
      <c r="I20" s="47">
        <v>37.799999999999997</v>
      </c>
      <c r="J20" s="47">
        <v>0</v>
      </c>
      <c r="K20" s="47">
        <v>0</v>
      </c>
      <c r="L20" s="47">
        <v>11.63</v>
      </c>
      <c r="M20" s="75">
        <v>0.1</v>
      </c>
      <c r="N20" s="74">
        <v>0</v>
      </c>
      <c r="O20" s="47">
        <v>0</v>
      </c>
      <c r="P20" s="47">
        <v>-15</v>
      </c>
      <c r="Q20" s="47">
        <v>-11</v>
      </c>
      <c r="R20" s="47">
        <v>0</v>
      </c>
      <c r="S20" s="75">
        <v>0</v>
      </c>
      <c r="U20" s="74">
        <v>-27</v>
      </c>
      <c r="V20" s="75">
        <v>113.01</v>
      </c>
      <c r="W20">
        <v>62.03</v>
      </c>
      <c r="X20">
        <v>37.799999999999997</v>
      </c>
      <c r="Y20">
        <v>1.1599999999999999</v>
      </c>
      <c r="Z20">
        <v>-1</v>
      </c>
      <c r="AA20">
        <v>11.63</v>
      </c>
      <c r="AB20">
        <v>-11</v>
      </c>
      <c r="AC20">
        <v>0.1</v>
      </c>
      <c r="AD20">
        <v>0.28999999999999998</v>
      </c>
      <c r="AE20">
        <v>-15</v>
      </c>
    </row>
    <row r="21" spans="7:31">
      <c r="G21" t="s">
        <v>63</v>
      </c>
      <c r="H21" s="74">
        <v>88.39</v>
      </c>
      <c r="I21" s="47">
        <v>47.49</v>
      </c>
      <c r="J21" s="47">
        <v>0</v>
      </c>
      <c r="K21" s="47">
        <v>0</v>
      </c>
      <c r="L21" s="47">
        <v>11.63</v>
      </c>
      <c r="M21" s="75">
        <v>0</v>
      </c>
      <c r="N21" s="74">
        <v>0</v>
      </c>
      <c r="O21" s="47">
        <v>0</v>
      </c>
      <c r="P21" s="47">
        <v>-15</v>
      </c>
      <c r="Q21" s="47">
        <v>-11</v>
      </c>
      <c r="R21" s="47">
        <v>0</v>
      </c>
      <c r="S21" s="75">
        <v>0</v>
      </c>
      <c r="U21" s="74">
        <v>-27</v>
      </c>
      <c r="V21" s="75">
        <v>147.80000000000001</v>
      </c>
      <c r="W21">
        <v>87.23</v>
      </c>
      <c r="X21">
        <v>47.49</v>
      </c>
      <c r="Y21">
        <v>1.1599999999999999</v>
      </c>
      <c r="Z21">
        <v>-1</v>
      </c>
      <c r="AA21">
        <v>11.63</v>
      </c>
      <c r="AB21">
        <v>-11</v>
      </c>
      <c r="AC21">
        <v>0</v>
      </c>
      <c r="AD21">
        <v>0.28999999999999998</v>
      </c>
      <c r="AE21">
        <v>-15</v>
      </c>
    </row>
    <row r="22" spans="7:31">
      <c r="G22" t="s">
        <v>64</v>
      </c>
      <c r="H22" s="74">
        <v>74.819999999999993</v>
      </c>
      <c r="I22" s="47">
        <v>54.28</v>
      </c>
      <c r="J22" s="47">
        <v>0</v>
      </c>
      <c r="K22" s="47">
        <v>0</v>
      </c>
      <c r="L22" s="47">
        <v>11.63</v>
      </c>
      <c r="M22" s="75">
        <v>0.1</v>
      </c>
      <c r="N22" s="74">
        <v>0</v>
      </c>
      <c r="O22" s="47">
        <v>0</v>
      </c>
      <c r="P22" s="47">
        <v>-15</v>
      </c>
      <c r="Q22" s="47">
        <v>-11</v>
      </c>
      <c r="R22" s="47">
        <v>0</v>
      </c>
      <c r="S22" s="75">
        <v>0</v>
      </c>
      <c r="U22" s="74">
        <v>-27</v>
      </c>
      <c r="V22" s="75">
        <v>141.12</v>
      </c>
      <c r="W22">
        <v>73.66</v>
      </c>
      <c r="X22">
        <v>54.28</v>
      </c>
      <c r="Y22">
        <v>1.1599999999999999</v>
      </c>
      <c r="Z22">
        <v>-1</v>
      </c>
      <c r="AA22">
        <v>11.63</v>
      </c>
      <c r="AB22">
        <v>-11</v>
      </c>
      <c r="AC22">
        <v>0.1</v>
      </c>
      <c r="AD22">
        <v>0.28999999999999998</v>
      </c>
      <c r="AE22">
        <v>-15</v>
      </c>
    </row>
    <row r="23" spans="7:31">
      <c r="G23" t="s">
        <v>65</v>
      </c>
      <c r="H23" s="74">
        <v>101.96</v>
      </c>
      <c r="I23" s="47">
        <v>0</v>
      </c>
      <c r="J23" s="47">
        <v>0</v>
      </c>
      <c r="K23" s="47">
        <v>0</v>
      </c>
      <c r="L23" s="47">
        <v>10.66</v>
      </c>
      <c r="M23" s="75">
        <v>0.1</v>
      </c>
      <c r="N23" s="74">
        <v>0</v>
      </c>
      <c r="O23" s="47">
        <v>0</v>
      </c>
      <c r="P23" s="47">
        <v>-35</v>
      </c>
      <c r="Q23" s="47">
        <v>-11</v>
      </c>
      <c r="R23" s="47">
        <v>0</v>
      </c>
      <c r="S23" s="75">
        <v>0</v>
      </c>
      <c r="U23" s="74">
        <v>-47</v>
      </c>
      <c r="V23" s="75">
        <v>113.01</v>
      </c>
      <c r="W23">
        <v>100.8</v>
      </c>
      <c r="X23">
        <v>0</v>
      </c>
      <c r="Y23">
        <v>1.1599999999999999</v>
      </c>
      <c r="Z23">
        <v>-1</v>
      </c>
      <c r="AA23">
        <v>10.66</v>
      </c>
      <c r="AB23">
        <v>-11</v>
      </c>
      <c r="AC23">
        <v>0.1</v>
      </c>
      <c r="AD23">
        <v>0.28999999999999998</v>
      </c>
      <c r="AE23">
        <v>-35</v>
      </c>
    </row>
    <row r="24" spans="7:31">
      <c r="G24" t="s">
        <v>66</v>
      </c>
      <c r="H24" s="74">
        <v>90.33</v>
      </c>
      <c r="I24" s="47">
        <v>0</v>
      </c>
      <c r="J24" s="47">
        <v>0</v>
      </c>
      <c r="K24" s="47">
        <v>0</v>
      </c>
      <c r="L24" s="47">
        <v>10.66</v>
      </c>
      <c r="M24" s="75">
        <v>0</v>
      </c>
      <c r="N24" s="74">
        <v>0</v>
      </c>
      <c r="O24" s="47">
        <v>0</v>
      </c>
      <c r="P24" s="47">
        <v>-35</v>
      </c>
      <c r="Q24" s="47">
        <v>-11</v>
      </c>
      <c r="R24" s="47">
        <v>0</v>
      </c>
      <c r="S24" s="75">
        <v>0</v>
      </c>
      <c r="U24" s="74">
        <v>-47</v>
      </c>
      <c r="V24" s="75">
        <v>101.28</v>
      </c>
      <c r="W24">
        <v>89.17</v>
      </c>
      <c r="X24">
        <v>0</v>
      </c>
      <c r="Y24">
        <v>1.1599999999999999</v>
      </c>
      <c r="Z24">
        <v>-1</v>
      </c>
      <c r="AA24">
        <v>10.66</v>
      </c>
      <c r="AB24">
        <v>-11</v>
      </c>
      <c r="AC24">
        <v>0</v>
      </c>
      <c r="AD24">
        <v>0.28999999999999998</v>
      </c>
      <c r="AE24">
        <v>-35</v>
      </c>
    </row>
    <row r="25" spans="7:31">
      <c r="G25" t="s">
        <v>67</v>
      </c>
      <c r="H25" s="74">
        <v>71.92</v>
      </c>
      <c r="I25" s="47">
        <v>0</v>
      </c>
      <c r="J25" s="47">
        <v>0</v>
      </c>
      <c r="K25" s="47">
        <v>0</v>
      </c>
      <c r="L25" s="47">
        <v>10.66</v>
      </c>
      <c r="M25" s="75">
        <v>0</v>
      </c>
      <c r="N25" s="74">
        <v>0</v>
      </c>
      <c r="O25" s="47">
        <v>0</v>
      </c>
      <c r="P25" s="47">
        <v>-35</v>
      </c>
      <c r="Q25" s="47">
        <v>-11</v>
      </c>
      <c r="R25" s="47">
        <v>0</v>
      </c>
      <c r="S25" s="75">
        <v>0</v>
      </c>
      <c r="U25" s="74">
        <v>-47</v>
      </c>
      <c r="V25" s="75">
        <v>82.87</v>
      </c>
      <c r="W25">
        <v>70.760000000000005</v>
      </c>
      <c r="X25">
        <v>0</v>
      </c>
      <c r="Y25">
        <v>1.1599999999999999</v>
      </c>
      <c r="Z25">
        <v>-1</v>
      </c>
      <c r="AA25">
        <v>10.66</v>
      </c>
      <c r="AB25">
        <v>-11</v>
      </c>
      <c r="AC25">
        <v>0</v>
      </c>
      <c r="AD25">
        <v>0.28999999999999998</v>
      </c>
      <c r="AE25">
        <v>-35</v>
      </c>
    </row>
    <row r="26" spans="7:31">
      <c r="G26" t="s">
        <v>68</v>
      </c>
      <c r="H26" s="74">
        <v>43.809999999999995</v>
      </c>
      <c r="I26" s="47">
        <v>0</v>
      </c>
      <c r="J26" s="47">
        <v>0</v>
      </c>
      <c r="K26" s="47">
        <v>0</v>
      </c>
      <c r="L26" s="47">
        <v>10.66</v>
      </c>
      <c r="M26" s="75">
        <v>0</v>
      </c>
      <c r="N26" s="74">
        <v>0</v>
      </c>
      <c r="O26" s="47">
        <v>0</v>
      </c>
      <c r="P26" s="47">
        <v>-35</v>
      </c>
      <c r="Q26" s="47">
        <v>-11</v>
      </c>
      <c r="R26" s="47">
        <v>0</v>
      </c>
      <c r="S26" s="75">
        <v>0</v>
      </c>
      <c r="U26" s="74">
        <v>-47</v>
      </c>
      <c r="V26" s="75">
        <v>54.76</v>
      </c>
      <c r="W26">
        <v>42.65</v>
      </c>
      <c r="X26">
        <v>0</v>
      </c>
      <c r="Y26">
        <v>1.1599999999999999</v>
      </c>
      <c r="Z26">
        <v>-1</v>
      </c>
      <c r="AA26">
        <v>10.66</v>
      </c>
      <c r="AB26">
        <v>-11</v>
      </c>
      <c r="AC26">
        <v>0</v>
      </c>
      <c r="AD26">
        <v>0.28999999999999998</v>
      </c>
      <c r="AE26">
        <v>-35</v>
      </c>
    </row>
    <row r="27" spans="7:31">
      <c r="G27" t="s">
        <v>69</v>
      </c>
      <c r="H27" s="74">
        <v>250.44000000000003</v>
      </c>
      <c r="I27" s="47">
        <v>73.66</v>
      </c>
      <c r="J27" s="47">
        <v>0</v>
      </c>
      <c r="K27" s="47">
        <v>0</v>
      </c>
      <c r="L27" s="47">
        <v>10.66</v>
      </c>
      <c r="M27" s="75">
        <v>0</v>
      </c>
      <c r="N27" s="74">
        <v>0</v>
      </c>
      <c r="O27" s="47">
        <v>0</v>
      </c>
      <c r="P27" s="47">
        <v>-35</v>
      </c>
      <c r="Q27" s="47">
        <v>-11</v>
      </c>
      <c r="R27" s="47">
        <v>0</v>
      </c>
      <c r="S27" s="75">
        <v>0</v>
      </c>
      <c r="U27" s="74">
        <v>-47</v>
      </c>
      <c r="V27" s="75">
        <v>335.05</v>
      </c>
      <c r="W27">
        <v>249.08</v>
      </c>
      <c r="X27">
        <v>73.66</v>
      </c>
      <c r="Y27">
        <v>1.36</v>
      </c>
      <c r="Z27">
        <v>-1</v>
      </c>
      <c r="AA27">
        <v>10.66</v>
      </c>
      <c r="AB27">
        <v>-11</v>
      </c>
      <c r="AC27">
        <v>0</v>
      </c>
      <c r="AD27">
        <v>0.28999999999999998</v>
      </c>
      <c r="AE27">
        <v>-35</v>
      </c>
    </row>
    <row r="28" spans="7:31">
      <c r="G28" t="s">
        <v>70</v>
      </c>
      <c r="H28" s="74">
        <v>236.88000000000002</v>
      </c>
      <c r="I28" s="47">
        <v>152.16</v>
      </c>
      <c r="J28" s="47">
        <v>0</v>
      </c>
      <c r="K28" s="47">
        <v>0</v>
      </c>
      <c r="L28" s="47">
        <v>10.66</v>
      </c>
      <c r="M28" s="75">
        <v>0</v>
      </c>
      <c r="N28" s="74">
        <v>0</v>
      </c>
      <c r="O28" s="47">
        <v>0</v>
      </c>
      <c r="P28" s="47">
        <v>-35</v>
      </c>
      <c r="Q28" s="47">
        <v>-11</v>
      </c>
      <c r="R28" s="47">
        <v>0</v>
      </c>
      <c r="S28" s="75">
        <v>0</v>
      </c>
      <c r="U28" s="74">
        <v>-47</v>
      </c>
      <c r="V28" s="75">
        <v>399.99</v>
      </c>
      <c r="W28">
        <v>235.52</v>
      </c>
      <c r="X28">
        <v>152.16</v>
      </c>
      <c r="Y28">
        <v>1.36</v>
      </c>
      <c r="Z28">
        <v>-1</v>
      </c>
      <c r="AA28">
        <v>10.66</v>
      </c>
      <c r="AB28">
        <v>-11</v>
      </c>
      <c r="AC28">
        <v>0</v>
      </c>
      <c r="AD28">
        <v>0.28999999999999998</v>
      </c>
      <c r="AE28">
        <v>-35</v>
      </c>
    </row>
    <row r="29" spans="7:31">
      <c r="G29" t="s">
        <v>71</v>
      </c>
      <c r="H29" s="74">
        <v>201.98000000000002</v>
      </c>
      <c r="I29" s="47">
        <v>150.22999999999999</v>
      </c>
      <c r="J29" s="47">
        <v>0</v>
      </c>
      <c r="K29" s="47">
        <v>0</v>
      </c>
      <c r="L29" s="47">
        <v>10.66</v>
      </c>
      <c r="M29" s="75">
        <v>0</v>
      </c>
      <c r="N29" s="74">
        <v>0</v>
      </c>
      <c r="O29" s="47">
        <v>0</v>
      </c>
      <c r="P29" s="47">
        <v>-15</v>
      </c>
      <c r="Q29" s="47">
        <v>-11</v>
      </c>
      <c r="R29" s="47">
        <v>0</v>
      </c>
      <c r="S29" s="75">
        <v>0</v>
      </c>
      <c r="U29" s="74">
        <v>-27</v>
      </c>
      <c r="V29" s="75">
        <v>363.16</v>
      </c>
      <c r="W29">
        <v>200.62</v>
      </c>
      <c r="X29">
        <v>150.22999999999999</v>
      </c>
      <c r="Y29">
        <v>1.36</v>
      </c>
      <c r="Z29">
        <v>-1</v>
      </c>
      <c r="AA29">
        <v>10.66</v>
      </c>
      <c r="AB29">
        <v>-11</v>
      </c>
      <c r="AC29">
        <v>0</v>
      </c>
      <c r="AD29">
        <v>0.28999999999999998</v>
      </c>
      <c r="AE29">
        <v>-15</v>
      </c>
    </row>
    <row r="30" spans="7:31">
      <c r="G30" t="s">
        <v>72</v>
      </c>
      <c r="H30" s="74">
        <v>194.22000000000003</v>
      </c>
      <c r="I30" s="47">
        <v>126.97</v>
      </c>
      <c r="J30" s="47">
        <v>0</v>
      </c>
      <c r="K30" s="47">
        <v>0</v>
      </c>
      <c r="L30" s="47">
        <v>10.66</v>
      </c>
      <c r="M30" s="75">
        <v>0</v>
      </c>
      <c r="N30" s="74">
        <v>0</v>
      </c>
      <c r="O30" s="47">
        <v>0</v>
      </c>
      <c r="P30" s="47">
        <v>-15</v>
      </c>
      <c r="Q30" s="47">
        <v>-11</v>
      </c>
      <c r="R30" s="47">
        <v>0</v>
      </c>
      <c r="S30" s="75">
        <v>0</v>
      </c>
      <c r="U30" s="74">
        <v>-27</v>
      </c>
      <c r="V30" s="75">
        <v>332.14</v>
      </c>
      <c r="W30">
        <v>192.86</v>
      </c>
      <c r="X30">
        <v>126.97</v>
      </c>
      <c r="Y30">
        <v>1.36</v>
      </c>
      <c r="Z30">
        <v>-1</v>
      </c>
      <c r="AA30">
        <v>10.66</v>
      </c>
      <c r="AB30">
        <v>-11</v>
      </c>
      <c r="AC30">
        <v>0</v>
      </c>
      <c r="AD30">
        <v>0.28999999999999998</v>
      </c>
      <c r="AE30">
        <v>-15</v>
      </c>
    </row>
    <row r="31" spans="7:31">
      <c r="G31" t="s">
        <v>73</v>
      </c>
      <c r="H31" s="74">
        <v>215.55</v>
      </c>
      <c r="I31" s="47">
        <v>111.46</v>
      </c>
      <c r="J31" s="47">
        <v>19.38</v>
      </c>
      <c r="K31" s="47">
        <v>0</v>
      </c>
      <c r="L31" s="47">
        <v>10.66</v>
      </c>
      <c r="M31" s="75">
        <v>0</v>
      </c>
      <c r="N31" s="74">
        <v>0</v>
      </c>
      <c r="O31" s="47">
        <v>0</v>
      </c>
      <c r="P31" s="47">
        <v>0</v>
      </c>
      <c r="Q31" s="47">
        <v>-11</v>
      </c>
      <c r="R31" s="47">
        <v>0</v>
      </c>
      <c r="S31" s="75">
        <v>0</v>
      </c>
      <c r="U31" s="74">
        <v>-12</v>
      </c>
      <c r="V31" s="75">
        <v>357.34</v>
      </c>
      <c r="W31">
        <v>214.19</v>
      </c>
      <c r="X31">
        <v>111.46</v>
      </c>
      <c r="Y31">
        <v>1.36</v>
      </c>
      <c r="Z31">
        <v>-1</v>
      </c>
      <c r="AA31">
        <v>10.66</v>
      </c>
      <c r="AB31">
        <v>-11</v>
      </c>
      <c r="AC31">
        <v>0</v>
      </c>
      <c r="AD31">
        <v>0.28999999999999998</v>
      </c>
      <c r="AE31">
        <v>19.38</v>
      </c>
    </row>
    <row r="32" spans="7:31">
      <c r="G32" t="s">
        <v>74</v>
      </c>
      <c r="H32" s="74">
        <v>205.86</v>
      </c>
      <c r="I32" s="47">
        <v>105.64</v>
      </c>
      <c r="J32" s="47">
        <v>0</v>
      </c>
      <c r="K32" s="47">
        <v>0</v>
      </c>
      <c r="L32" s="47">
        <v>10.66</v>
      </c>
      <c r="M32" s="75">
        <v>0</v>
      </c>
      <c r="N32" s="74">
        <v>0</v>
      </c>
      <c r="O32" s="47">
        <v>0</v>
      </c>
      <c r="P32" s="47">
        <v>-20</v>
      </c>
      <c r="Q32" s="47">
        <v>-11</v>
      </c>
      <c r="R32" s="47">
        <v>0</v>
      </c>
      <c r="S32" s="75">
        <v>0</v>
      </c>
      <c r="U32" s="74">
        <v>-32</v>
      </c>
      <c r="V32" s="75">
        <v>322.45</v>
      </c>
      <c r="W32">
        <v>204.5</v>
      </c>
      <c r="X32">
        <v>105.64</v>
      </c>
      <c r="Y32">
        <v>1.36</v>
      </c>
      <c r="Z32">
        <v>-1</v>
      </c>
      <c r="AA32">
        <v>10.66</v>
      </c>
      <c r="AB32">
        <v>-11</v>
      </c>
      <c r="AC32">
        <v>0</v>
      </c>
      <c r="AD32">
        <v>0.28999999999999998</v>
      </c>
      <c r="AE32">
        <v>-20</v>
      </c>
    </row>
    <row r="33" spans="7:31">
      <c r="G33" t="s">
        <v>75</v>
      </c>
      <c r="H33" s="74">
        <v>192.29000000000002</v>
      </c>
      <c r="I33" s="47">
        <v>94.98</v>
      </c>
      <c r="J33" s="47">
        <v>0</v>
      </c>
      <c r="K33" s="47">
        <v>0</v>
      </c>
      <c r="L33" s="47">
        <v>10.66</v>
      </c>
      <c r="M33" s="75">
        <v>0</v>
      </c>
      <c r="N33" s="74">
        <v>0</v>
      </c>
      <c r="O33" s="47">
        <v>0</v>
      </c>
      <c r="P33" s="47">
        <v>-15</v>
      </c>
      <c r="Q33" s="47">
        <v>-11</v>
      </c>
      <c r="R33" s="47">
        <v>0</v>
      </c>
      <c r="S33" s="75">
        <v>0</v>
      </c>
      <c r="U33" s="74">
        <v>-27</v>
      </c>
      <c r="V33" s="75">
        <v>298.22000000000003</v>
      </c>
      <c r="W33">
        <v>190.93</v>
      </c>
      <c r="X33">
        <v>94.98</v>
      </c>
      <c r="Y33">
        <v>1.36</v>
      </c>
      <c r="Z33">
        <v>-1</v>
      </c>
      <c r="AA33">
        <v>10.66</v>
      </c>
      <c r="AB33">
        <v>-11</v>
      </c>
      <c r="AC33">
        <v>0</v>
      </c>
      <c r="AD33">
        <v>0.28999999999999998</v>
      </c>
      <c r="AE33">
        <v>-15</v>
      </c>
    </row>
    <row r="34" spans="7:31">
      <c r="G34" t="s">
        <v>76</v>
      </c>
      <c r="H34" s="74">
        <v>170</v>
      </c>
      <c r="I34" s="47">
        <v>11.63</v>
      </c>
      <c r="J34" s="47">
        <v>0</v>
      </c>
      <c r="K34" s="47">
        <v>0</v>
      </c>
      <c r="L34" s="47">
        <v>11.63</v>
      </c>
      <c r="M34" s="75">
        <v>0</v>
      </c>
      <c r="N34" s="74">
        <v>0</v>
      </c>
      <c r="O34" s="47">
        <v>0</v>
      </c>
      <c r="P34" s="47">
        <v>-45</v>
      </c>
      <c r="Q34" s="47">
        <v>-11</v>
      </c>
      <c r="R34" s="47">
        <v>0</v>
      </c>
      <c r="S34" s="75">
        <v>0</v>
      </c>
      <c r="U34" s="74">
        <v>-57</v>
      </c>
      <c r="V34" s="75">
        <v>193.55</v>
      </c>
      <c r="W34">
        <v>168.64</v>
      </c>
      <c r="X34">
        <v>11.63</v>
      </c>
      <c r="Y34">
        <v>1.36</v>
      </c>
      <c r="Z34">
        <v>-1</v>
      </c>
      <c r="AA34">
        <v>11.63</v>
      </c>
      <c r="AB34">
        <v>-11</v>
      </c>
      <c r="AC34">
        <v>0</v>
      </c>
      <c r="AD34">
        <v>0.28999999999999998</v>
      </c>
      <c r="AE34">
        <v>-45</v>
      </c>
    </row>
    <row r="35" spans="7:31">
      <c r="G35" t="s">
        <v>77</v>
      </c>
      <c r="H35" s="74">
        <v>74.05</v>
      </c>
      <c r="I35" s="47">
        <v>0</v>
      </c>
      <c r="J35" s="47">
        <v>0</v>
      </c>
      <c r="K35" s="47">
        <v>0</v>
      </c>
      <c r="L35" s="47">
        <v>10.66</v>
      </c>
      <c r="M35" s="75">
        <v>0</v>
      </c>
      <c r="N35" s="74">
        <v>0</v>
      </c>
      <c r="O35" s="47">
        <v>0</v>
      </c>
      <c r="P35" s="47">
        <v>-30</v>
      </c>
      <c r="Q35" s="47">
        <v>-11</v>
      </c>
      <c r="R35" s="47">
        <v>0</v>
      </c>
      <c r="S35" s="75">
        <v>0</v>
      </c>
      <c r="U35" s="74">
        <v>-42</v>
      </c>
      <c r="V35" s="75">
        <v>85</v>
      </c>
      <c r="W35">
        <v>72.69</v>
      </c>
      <c r="X35">
        <v>0</v>
      </c>
      <c r="Y35">
        <v>1.36</v>
      </c>
      <c r="Z35">
        <v>-1</v>
      </c>
      <c r="AA35">
        <v>10.66</v>
      </c>
      <c r="AB35">
        <v>-11</v>
      </c>
      <c r="AC35">
        <v>0</v>
      </c>
      <c r="AD35">
        <v>0.28999999999999998</v>
      </c>
      <c r="AE35">
        <v>-30</v>
      </c>
    </row>
    <row r="36" spans="7:31">
      <c r="G36" t="s">
        <v>78</v>
      </c>
      <c r="H36" s="74">
        <v>37.22</v>
      </c>
      <c r="I36" s="47">
        <v>0</v>
      </c>
      <c r="J36" s="47">
        <v>9.69</v>
      </c>
      <c r="K36" s="47">
        <v>0</v>
      </c>
      <c r="L36" s="47">
        <v>8.7200000000000006</v>
      </c>
      <c r="M36" s="75">
        <v>0</v>
      </c>
      <c r="N36" s="74">
        <v>0</v>
      </c>
      <c r="O36" s="47">
        <v>0</v>
      </c>
      <c r="P36" s="47">
        <v>0</v>
      </c>
      <c r="Q36" s="47">
        <v>-11</v>
      </c>
      <c r="R36" s="47">
        <v>0</v>
      </c>
      <c r="S36" s="75">
        <v>0</v>
      </c>
      <c r="U36" s="74">
        <v>-14</v>
      </c>
      <c r="V36" s="75">
        <v>55.92</v>
      </c>
      <c r="W36">
        <v>35.86</v>
      </c>
      <c r="X36">
        <v>0</v>
      </c>
      <c r="Y36">
        <v>1.36</v>
      </c>
      <c r="Z36">
        <v>-3</v>
      </c>
      <c r="AA36">
        <v>8.7200000000000006</v>
      </c>
      <c r="AB36">
        <v>-11</v>
      </c>
      <c r="AC36">
        <v>0</v>
      </c>
      <c r="AD36">
        <v>0.28999999999999998</v>
      </c>
      <c r="AE36">
        <v>9.69</v>
      </c>
    </row>
    <row r="37" spans="7:31">
      <c r="G37" t="s">
        <v>79</v>
      </c>
      <c r="H37" s="74">
        <v>7.1800000000000006</v>
      </c>
      <c r="I37" s="47">
        <v>0</v>
      </c>
      <c r="J37" s="47">
        <v>0</v>
      </c>
      <c r="K37" s="47">
        <v>0</v>
      </c>
      <c r="L37" s="47">
        <v>9.68</v>
      </c>
      <c r="M37" s="75">
        <v>0</v>
      </c>
      <c r="N37" s="74">
        <v>0</v>
      </c>
      <c r="O37" s="47">
        <v>0</v>
      </c>
      <c r="P37" s="47">
        <v>0</v>
      </c>
      <c r="Q37" s="47">
        <v>-11</v>
      </c>
      <c r="R37" s="47">
        <v>0</v>
      </c>
      <c r="S37" s="75">
        <v>0</v>
      </c>
      <c r="U37" s="74">
        <v>-13</v>
      </c>
      <c r="V37" s="75">
        <v>17.149999999999999</v>
      </c>
      <c r="W37">
        <v>5.82</v>
      </c>
      <c r="X37">
        <v>0</v>
      </c>
      <c r="Y37">
        <v>1.36</v>
      </c>
      <c r="Z37">
        <v>-2</v>
      </c>
      <c r="AA37">
        <v>9.68</v>
      </c>
      <c r="AB37">
        <v>-11</v>
      </c>
      <c r="AC37">
        <v>0</v>
      </c>
      <c r="AD37">
        <v>0.28999999999999998</v>
      </c>
      <c r="AE37">
        <v>0</v>
      </c>
    </row>
    <row r="38" spans="7:31">
      <c r="G38" t="s">
        <v>80</v>
      </c>
      <c r="H38" s="74">
        <v>1.36</v>
      </c>
      <c r="I38" s="47">
        <v>0</v>
      </c>
      <c r="J38" s="47">
        <v>0</v>
      </c>
      <c r="K38" s="47">
        <v>0</v>
      </c>
      <c r="L38" s="47">
        <v>9.69</v>
      </c>
      <c r="M38" s="75">
        <v>0</v>
      </c>
      <c r="N38" s="74">
        <v>-19</v>
      </c>
      <c r="O38" s="47">
        <v>0</v>
      </c>
      <c r="P38" s="47">
        <v>0</v>
      </c>
      <c r="Q38" s="47">
        <v>-11</v>
      </c>
      <c r="R38" s="47">
        <v>0</v>
      </c>
      <c r="S38" s="75">
        <v>0</v>
      </c>
      <c r="U38" s="74">
        <v>-35</v>
      </c>
      <c r="V38" s="75">
        <v>11.34</v>
      </c>
      <c r="W38">
        <v>-19</v>
      </c>
      <c r="X38">
        <v>0</v>
      </c>
      <c r="Y38">
        <v>1.36</v>
      </c>
      <c r="Z38">
        <v>-5</v>
      </c>
      <c r="AA38">
        <v>9.69</v>
      </c>
      <c r="AB38">
        <v>-11</v>
      </c>
      <c r="AC38">
        <v>0</v>
      </c>
      <c r="AD38">
        <v>0.28999999999999998</v>
      </c>
      <c r="AE38">
        <v>0</v>
      </c>
    </row>
    <row r="39" spans="7:31">
      <c r="G39" t="s">
        <v>81</v>
      </c>
      <c r="H39" s="74">
        <v>71.150000000000006</v>
      </c>
      <c r="I39" s="47">
        <v>0</v>
      </c>
      <c r="J39" s="47">
        <v>19.38</v>
      </c>
      <c r="K39" s="47">
        <v>0</v>
      </c>
      <c r="L39" s="47">
        <v>9.69</v>
      </c>
      <c r="M39" s="75">
        <v>0</v>
      </c>
      <c r="N39" s="74">
        <v>0</v>
      </c>
      <c r="O39" s="47">
        <v>0</v>
      </c>
      <c r="P39" s="47">
        <v>0</v>
      </c>
      <c r="Q39" s="47">
        <v>-11</v>
      </c>
      <c r="R39" s="47">
        <v>0</v>
      </c>
      <c r="S39" s="75">
        <v>0</v>
      </c>
      <c r="U39" s="74">
        <v>-16</v>
      </c>
      <c r="V39" s="75">
        <v>100.51</v>
      </c>
      <c r="W39">
        <v>69.790000000000006</v>
      </c>
      <c r="X39">
        <v>0</v>
      </c>
      <c r="Y39">
        <v>1.36</v>
      </c>
      <c r="Z39">
        <v>-5</v>
      </c>
      <c r="AA39">
        <v>9.69</v>
      </c>
      <c r="AB39">
        <v>-11</v>
      </c>
      <c r="AC39">
        <v>0</v>
      </c>
      <c r="AD39">
        <v>0.28999999999999998</v>
      </c>
      <c r="AE39">
        <v>19.38</v>
      </c>
    </row>
    <row r="40" spans="7:31">
      <c r="G40" t="s">
        <v>82</v>
      </c>
      <c r="H40" s="74">
        <v>75.02</v>
      </c>
      <c r="I40" s="47">
        <v>0</v>
      </c>
      <c r="J40" s="47">
        <v>24.23</v>
      </c>
      <c r="K40" s="47">
        <v>0</v>
      </c>
      <c r="L40" s="47">
        <v>9.69</v>
      </c>
      <c r="M40" s="75">
        <v>0</v>
      </c>
      <c r="N40" s="74">
        <v>0</v>
      </c>
      <c r="O40" s="47">
        <v>0</v>
      </c>
      <c r="P40" s="47">
        <v>0</v>
      </c>
      <c r="Q40" s="47">
        <v>-11</v>
      </c>
      <c r="R40" s="47">
        <v>0</v>
      </c>
      <c r="S40" s="75">
        <v>0</v>
      </c>
      <c r="U40" s="74">
        <v>-16</v>
      </c>
      <c r="V40" s="75">
        <v>109.23</v>
      </c>
      <c r="W40">
        <v>73.66</v>
      </c>
      <c r="X40">
        <v>0</v>
      </c>
      <c r="Y40">
        <v>1.36</v>
      </c>
      <c r="Z40">
        <v>-5</v>
      </c>
      <c r="AA40">
        <v>9.69</v>
      </c>
      <c r="AB40">
        <v>-11</v>
      </c>
      <c r="AC40">
        <v>0</v>
      </c>
      <c r="AD40">
        <v>0.28999999999999998</v>
      </c>
      <c r="AE40">
        <v>24.23</v>
      </c>
    </row>
    <row r="41" spans="7:31">
      <c r="G41" t="s">
        <v>83</v>
      </c>
      <c r="H41" s="74">
        <v>42.07</v>
      </c>
      <c r="I41" s="47">
        <v>0</v>
      </c>
      <c r="J41" s="47">
        <v>58.15</v>
      </c>
      <c r="K41" s="47">
        <v>0</v>
      </c>
      <c r="L41" s="47">
        <v>9.69</v>
      </c>
      <c r="M41" s="75">
        <v>0</v>
      </c>
      <c r="N41" s="74">
        <v>0</v>
      </c>
      <c r="O41" s="47">
        <v>-18</v>
      </c>
      <c r="P41" s="47">
        <v>0</v>
      </c>
      <c r="Q41" s="47">
        <v>-11</v>
      </c>
      <c r="R41" s="47">
        <v>0</v>
      </c>
      <c r="S41" s="75">
        <v>0</v>
      </c>
      <c r="U41" s="74">
        <v>-33</v>
      </c>
      <c r="V41" s="75">
        <v>110.2</v>
      </c>
      <c r="W41">
        <v>40.71</v>
      </c>
      <c r="X41">
        <v>-18</v>
      </c>
      <c r="Y41">
        <v>1.36</v>
      </c>
      <c r="Z41">
        <v>-4</v>
      </c>
      <c r="AA41">
        <v>9.69</v>
      </c>
      <c r="AB41">
        <v>-11</v>
      </c>
      <c r="AC41">
        <v>0</v>
      </c>
      <c r="AD41">
        <v>0.28999999999999998</v>
      </c>
      <c r="AE41">
        <v>58.15</v>
      </c>
    </row>
    <row r="42" spans="7:31">
      <c r="G42" t="s">
        <v>84</v>
      </c>
      <c r="H42" s="74">
        <v>39.159999999999997</v>
      </c>
      <c r="I42" s="47">
        <v>0</v>
      </c>
      <c r="J42" s="47">
        <v>67.84</v>
      </c>
      <c r="K42" s="47">
        <v>0</v>
      </c>
      <c r="L42" s="47">
        <v>9.69</v>
      </c>
      <c r="M42" s="75">
        <v>0</v>
      </c>
      <c r="N42" s="74">
        <v>0</v>
      </c>
      <c r="O42" s="47">
        <v>-16</v>
      </c>
      <c r="P42" s="47">
        <v>0</v>
      </c>
      <c r="Q42" s="47">
        <v>-11</v>
      </c>
      <c r="R42" s="47">
        <v>0</v>
      </c>
      <c r="S42" s="75">
        <v>0</v>
      </c>
      <c r="U42" s="74">
        <v>-32</v>
      </c>
      <c r="V42" s="75">
        <v>116.98</v>
      </c>
      <c r="W42">
        <v>37.799999999999997</v>
      </c>
      <c r="X42">
        <v>-16</v>
      </c>
      <c r="Y42">
        <v>1.36</v>
      </c>
      <c r="Z42">
        <v>-5</v>
      </c>
      <c r="AA42">
        <v>9.69</v>
      </c>
      <c r="AB42">
        <v>-11</v>
      </c>
      <c r="AC42">
        <v>0</v>
      </c>
      <c r="AD42">
        <v>0.28999999999999998</v>
      </c>
      <c r="AE42">
        <v>67.84</v>
      </c>
    </row>
    <row r="43" spans="7:31">
      <c r="G43" t="s">
        <v>85</v>
      </c>
      <c r="H43" s="74">
        <v>51.76</v>
      </c>
      <c r="I43" s="47">
        <v>40.71</v>
      </c>
      <c r="J43" s="47">
        <v>87.22</v>
      </c>
      <c r="K43" s="47">
        <v>0</v>
      </c>
      <c r="L43" s="47">
        <v>8.7200000000000006</v>
      </c>
      <c r="M43" s="75">
        <v>0</v>
      </c>
      <c r="N43" s="74">
        <v>0</v>
      </c>
      <c r="O43" s="47">
        <v>0</v>
      </c>
      <c r="P43" s="47">
        <v>0</v>
      </c>
      <c r="Q43" s="47">
        <v>-11</v>
      </c>
      <c r="R43" s="47">
        <v>0</v>
      </c>
      <c r="S43" s="75">
        <v>0</v>
      </c>
      <c r="U43" s="74">
        <v>-16</v>
      </c>
      <c r="V43" s="75">
        <v>188.7</v>
      </c>
      <c r="W43">
        <v>50.4</v>
      </c>
      <c r="X43">
        <v>40.71</v>
      </c>
      <c r="Y43">
        <v>1.36</v>
      </c>
      <c r="Z43">
        <v>-5</v>
      </c>
      <c r="AA43">
        <v>8.7200000000000006</v>
      </c>
      <c r="AB43">
        <v>-11</v>
      </c>
      <c r="AC43">
        <v>0</v>
      </c>
      <c r="AD43">
        <v>0.28999999999999998</v>
      </c>
      <c r="AE43">
        <v>87.22</v>
      </c>
    </row>
    <row r="44" spans="7:31">
      <c r="G44" t="s">
        <v>86</v>
      </c>
      <c r="H44" s="74">
        <v>52.73</v>
      </c>
      <c r="I44" s="47">
        <v>34.89</v>
      </c>
      <c r="J44" s="47">
        <v>87.23</v>
      </c>
      <c r="K44" s="47">
        <v>0</v>
      </c>
      <c r="L44" s="47">
        <v>8.7200000000000006</v>
      </c>
      <c r="M44" s="75">
        <v>0</v>
      </c>
      <c r="N44" s="74">
        <v>0</v>
      </c>
      <c r="O44" s="47">
        <v>0</v>
      </c>
      <c r="P44" s="47">
        <v>0</v>
      </c>
      <c r="Q44" s="47">
        <v>-11</v>
      </c>
      <c r="R44" s="47">
        <v>0</v>
      </c>
      <c r="S44" s="75">
        <v>0</v>
      </c>
      <c r="U44" s="74">
        <v>-16</v>
      </c>
      <c r="V44" s="75">
        <v>183.86</v>
      </c>
      <c r="W44">
        <v>51.37</v>
      </c>
      <c r="X44">
        <v>34.89</v>
      </c>
      <c r="Y44">
        <v>1.36</v>
      </c>
      <c r="Z44">
        <v>-5</v>
      </c>
      <c r="AA44">
        <v>8.7200000000000006</v>
      </c>
      <c r="AB44">
        <v>-11</v>
      </c>
      <c r="AC44">
        <v>0</v>
      </c>
      <c r="AD44">
        <v>0.28999999999999998</v>
      </c>
      <c r="AE44">
        <v>87.23</v>
      </c>
    </row>
    <row r="45" spans="7:31">
      <c r="G45" t="s">
        <v>87</v>
      </c>
      <c r="H45" s="74">
        <v>26.56</v>
      </c>
      <c r="I45" s="47">
        <v>50.4</v>
      </c>
      <c r="J45" s="47">
        <v>75.599999999999994</v>
      </c>
      <c r="K45" s="47">
        <v>0</v>
      </c>
      <c r="L45" s="47">
        <v>7.75</v>
      </c>
      <c r="M45" s="75">
        <v>0</v>
      </c>
      <c r="N45" s="74">
        <v>0</v>
      </c>
      <c r="O45" s="47">
        <v>0</v>
      </c>
      <c r="P45" s="47">
        <v>0</v>
      </c>
      <c r="Q45" s="47">
        <v>-11</v>
      </c>
      <c r="R45" s="47">
        <v>0</v>
      </c>
      <c r="S45" s="75">
        <v>0</v>
      </c>
      <c r="U45" s="74">
        <v>-16</v>
      </c>
      <c r="V45" s="75">
        <v>160.6</v>
      </c>
      <c r="W45">
        <v>25.2</v>
      </c>
      <c r="X45">
        <v>50.4</v>
      </c>
      <c r="Y45">
        <v>1.36</v>
      </c>
      <c r="Z45">
        <v>-5</v>
      </c>
      <c r="AA45">
        <v>7.75</v>
      </c>
      <c r="AB45">
        <v>-11</v>
      </c>
      <c r="AC45">
        <v>0</v>
      </c>
      <c r="AD45">
        <v>0.28999999999999998</v>
      </c>
      <c r="AE45">
        <v>75.599999999999994</v>
      </c>
    </row>
    <row r="46" spans="7:31">
      <c r="G46" t="s">
        <v>88</v>
      </c>
      <c r="H46" s="74">
        <v>18.809999999999999</v>
      </c>
      <c r="I46" s="47">
        <v>46.52</v>
      </c>
      <c r="J46" s="47">
        <v>77.53</v>
      </c>
      <c r="K46" s="47">
        <v>0</v>
      </c>
      <c r="L46" s="47">
        <v>7.75</v>
      </c>
      <c r="M46" s="75">
        <v>0</v>
      </c>
      <c r="N46" s="74">
        <v>0</v>
      </c>
      <c r="O46" s="47">
        <v>0</v>
      </c>
      <c r="P46" s="47">
        <v>0</v>
      </c>
      <c r="Q46" s="47">
        <v>-11</v>
      </c>
      <c r="R46" s="47">
        <v>0</v>
      </c>
      <c r="S46" s="75">
        <v>0</v>
      </c>
      <c r="U46" s="74">
        <v>-16</v>
      </c>
      <c r="V46" s="75">
        <v>150.9</v>
      </c>
      <c r="W46">
        <v>17.45</v>
      </c>
      <c r="X46">
        <v>46.52</v>
      </c>
      <c r="Y46">
        <v>1.36</v>
      </c>
      <c r="Z46">
        <v>-5</v>
      </c>
      <c r="AA46">
        <v>7.75</v>
      </c>
      <c r="AB46">
        <v>-11</v>
      </c>
      <c r="AC46">
        <v>0</v>
      </c>
      <c r="AD46">
        <v>0.28999999999999998</v>
      </c>
      <c r="AE46">
        <v>77.53</v>
      </c>
    </row>
    <row r="47" spans="7:31">
      <c r="G47" t="s">
        <v>89</v>
      </c>
      <c r="H47" s="74">
        <v>1.36</v>
      </c>
      <c r="I47" s="47">
        <v>40.71</v>
      </c>
      <c r="J47" s="47">
        <v>87.22</v>
      </c>
      <c r="K47" s="47">
        <v>0</v>
      </c>
      <c r="L47" s="47">
        <v>8.7200000000000006</v>
      </c>
      <c r="M47" s="75">
        <v>0</v>
      </c>
      <c r="N47" s="74">
        <v>0</v>
      </c>
      <c r="O47" s="47">
        <v>0</v>
      </c>
      <c r="P47" s="47">
        <v>0</v>
      </c>
      <c r="Q47" s="47">
        <v>-11</v>
      </c>
      <c r="R47" s="47">
        <v>0</v>
      </c>
      <c r="S47" s="75">
        <v>0</v>
      </c>
      <c r="U47" s="74">
        <v>-16</v>
      </c>
      <c r="V47" s="75">
        <v>138.30000000000001</v>
      </c>
      <c r="W47">
        <v>0</v>
      </c>
      <c r="X47">
        <v>40.71</v>
      </c>
      <c r="Y47">
        <v>1.36</v>
      </c>
      <c r="Z47">
        <v>-5</v>
      </c>
      <c r="AA47">
        <v>8.7200000000000006</v>
      </c>
      <c r="AB47">
        <v>-11</v>
      </c>
      <c r="AC47">
        <v>0</v>
      </c>
      <c r="AD47">
        <v>0.28999999999999998</v>
      </c>
      <c r="AE47">
        <v>87.22</v>
      </c>
    </row>
    <row r="48" spans="7:31">
      <c r="G48" t="s">
        <v>90</v>
      </c>
      <c r="H48" s="74">
        <v>1.36</v>
      </c>
      <c r="I48" s="47">
        <v>44.58</v>
      </c>
      <c r="J48" s="47">
        <v>96.92</v>
      </c>
      <c r="K48" s="47">
        <v>0</v>
      </c>
      <c r="L48" s="47">
        <v>7.75</v>
      </c>
      <c r="M48" s="75">
        <v>0</v>
      </c>
      <c r="N48" s="74">
        <v>0</v>
      </c>
      <c r="O48" s="47">
        <v>0</v>
      </c>
      <c r="P48" s="47">
        <v>0</v>
      </c>
      <c r="Q48" s="47">
        <v>-11</v>
      </c>
      <c r="R48" s="47">
        <v>0</v>
      </c>
      <c r="S48" s="75">
        <v>0</v>
      </c>
      <c r="U48" s="74">
        <v>-16</v>
      </c>
      <c r="V48" s="75">
        <v>150.9</v>
      </c>
      <c r="W48">
        <v>0</v>
      </c>
      <c r="X48">
        <v>44.58</v>
      </c>
      <c r="Y48">
        <v>1.36</v>
      </c>
      <c r="Z48">
        <v>-5</v>
      </c>
      <c r="AA48">
        <v>7.75</v>
      </c>
      <c r="AB48">
        <v>-11</v>
      </c>
      <c r="AC48">
        <v>0</v>
      </c>
      <c r="AD48">
        <v>0.28999999999999998</v>
      </c>
      <c r="AE48">
        <v>96.92</v>
      </c>
    </row>
    <row r="49" spans="7:31">
      <c r="G49" t="s">
        <v>91</v>
      </c>
      <c r="H49" s="74">
        <v>34.31</v>
      </c>
      <c r="I49" s="47">
        <v>29.08</v>
      </c>
      <c r="J49" s="47">
        <v>129.87</v>
      </c>
      <c r="K49" s="47">
        <v>0</v>
      </c>
      <c r="L49" s="47">
        <v>7.75</v>
      </c>
      <c r="M49" s="75">
        <v>0</v>
      </c>
      <c r="N49" s="74">
        <v>0</v>
      </c>
      <c r="O49" s="47">
        <v>0</v>
      </c>
      <c r="P49" s="47">
        <v>0</v>
      </c>
      <c r="Q49" s="47">
        <v>-11</v>
      </c>
      <c r="R49" s="47">
        <v>0</v>
      </c>
      <c r="S49" s="75">
        <v>0</v>
      </c>
      <c r="U49" s="74">
        <v>-16</v>
      </c>
      <c r="V49" s="75">
        <v>201.3</v>
      </c>
      <c r="W49">
        <v>32.950000000000003</v>
      </c>
      <c r="X49">
        <v>29.08</v>
      </c>
      <c r="Y49">
        <v>1.36</v>
      </c>
      <c r="Z49">
        <v>-5</v>
      </c>
      <c r="AA49">
        <v>7.75</v>
      </c>
      <c r="AB49">
        <v>-11</v>
      </c>
      <c r="AC49">
        <v>0</v>
      </c>
      <c r="AD49">
        <v>0.28999999999999998</v>
      </c>
      <c r="AE49">
        <v>129.87</v>
      </c>
    </row>
    <row r="50" spans="7:31">
      <c r="G50" t="s">
        <v>92</v>
      </c>
      <c r="H50" s="74">
        <v>32.370000000000005</v>
      </c>
      <c r="I50" s="47">
        <v>0</v>
      </c>
      <c r="J50" s="47">
        <v>130.84</v>
      </c>
      <c r="K50" s="47">
        <v>0</v>
      </c>
      <c r="L50" s="47">
        <v>11.63</v>
      </c>
      <c r="M50" s="75">
        <v>0</v>
      </c>
      <c r="N50" s="74">
        <v>0</v>
      </c>
      <c r="O50" s="47">
        <v>-28</v>
      </c>
      <c r="P50" s="47">
        <v>0</v>
      </c>
      <c r="Q50" s="47">
        <v>0</v>
      </c>
      <c r="R50" s="47">
        <v>0</v>
      </c>
      <c r="S50" s="75">
        <v>0</v>
      </c>
      <c r="U50" s="74">
        <v>-33</v>
      </c>
      <c r="V50" s="75">
        <v>175.13</v>
      </c>
      <c r="W50">
        <v>31.01</v>
      </c>
      <c r="X50">
        <v>-28</v>
      </c>
      <c r="Y50">
        <v>1.36</v>
      </c>
      <c r="Z50">
        <v>-5</v>
      </c>
      <c r="AA50">
        <v>11.63</v>
      </c>
      <c r="AB50">
        <v>0</v>
      </c>
      <c r="AC50">
        <v>0</v>
      </c>
      <c r="AD50">
        <v>0.28999999999999998</v>
      </c>
      <c r="AE50">
        <v>130.84</v>
      </c>
    </row>
    <row r="51" spans="7:31">
      <c r="G51" t="s">
        <v>93</v>
      </c>
      <c r="H51" s="74">
        <v>68.23</v>
      </c>
      <c r="I51" s="47">
        <v>27.14</v>
      </c>
      <c r="J51" s="47">
        <v>157.97999999999999</v>
      </c>
      <c r="K51" s="47">
        <v>0</v>
      </c>
      <c r="L51" s="47">
        <v>8.7200000000000006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-5</v>
      </c>
      <c r="V51" s="75">
        <v>262.36</v>
      </c>
      <c r="W51">
        <v>66.87</v>
      </c>
      <c r="X51">
        <v>27.14</v>
      </c>
      <c r="Y51">
        <v>1.36</v>
      </c>
      <c r="Z51">
        <v>-5</v>
      </c>
      <c r="AA51">
        <v>8.7200000000000006</v>
      </c>
      <c r="AB51">
        <v>0</v>
      </c>
      <c r="AC51">
        <v>0</v>
      </c>
      <c r="AD51">
        <v>0.28999999999999998</v>
      </c>
      <c r="AE51">
        <v>157.97999999999999</v>
      </c>
    </row>
    <row r="52" spans="7:31">
      <c r="G52" t="s">
        <v>94</v>
      </c>
      <c r="H52" s="74">
        <v>75.02</v>
      </c>
      <c r="I52" s="47">
        <v>41.68</v>
      </c>
      <c r="J52" s="47">
        <v>160.88</v>
      </c>
      <c r="K52" s="47">
        <v>0</v>
      </c>
      <c r="L52" s="47">
        <v>11.34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-5</v>
      </c>
      <c r="V52" s="75">
        <v>289.20999999999998</v>
      </c>
      <c r="W52">
        <v>73.66</v>
      </c>
      <c r="X52">
        <v>41.68</v>
      </c>
      <c r="Y52">
        <v>1.36</v>
      </c>
      <c r="Z52">
        <v>-5</v>
      </c>
      <c r="AA52">
        <v>11.34</v>
      </c>
      <c r="AB52">
        <v>0</v>
      </c>
      <c r="AC52">
        <v>0</v>
      </c>
      <c r="AD52">
        <v>0.28999999999999998</v>
      </c>
      <c r="AE52">
        <v>160.88</v>
      </c>
    </row>
    <row r="53" spans="7:31">
      <c r="G53" t="s">
        <v>95</v>
      </c>
      <c r="H53" s="74">
        <v>90.53</v>
      </c>
      <c r="I53" s="47">
        <v>38.770000000000003</v>
      </c>
      <c r="J53" s="47">
        <v>166.69</v>
      </c>
      <c r="K53" s="47">
        <v>0</v>
      </c>
      <c r="L53" s="47">
        <v>9.6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-5</v>
      </c>
      <c r="V53" s="75">
        <v>305.88</v>
      </c>
      <c r="W53">
        <v>89.17</v>
      </c>
      <c r="X53">
        <v>38.770000000000003</v>
      </c>
      <c r="Y53">
        <v>1.36</v>
      </c>
      <c r="Z53">
        <v>-5</v>
      </c>
      <c r="AA53">
        <v>9.6</v>
      </c>
      <c r="AB53">
        <v>0</v>
      </c>
      <c r="AC53">
        <v>0</v>
      </c>
      <c r="AD53">
        <v>0.28999999999999998</v>
      </c>
      <c r="AE53">
        <v>166.69</v>
      </c>
    </row>
    <row r="54" spans="7:31">
      <c r="G54" t="s">
        <v>96</v>
      </c>
      <c r="H54" s="74">
        <v>93.429999999999993</v>
      </c>
      <c r="I54" s="47">
        <v>37.799999999999997</v>
      </c>
      <c r="J54" s="47">
        <v>150.22</v>
      </c>
      <c r="K54" s="47">
        <v>0</v>
      </c>
      <c r="L54" s="47">
        <v>8.34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-5</v>
      </c>
      <c r="V54" s="75">
        <v>290.08</v>
      </c>
      <c r="W54">
        <v>92.07</v>
      </c>
      <c r="X54">
        <v>37.799999999999997</v>
      </c>
      <c r="Y54">
        <v>1.36</v>
      </c>
      <c r="Z54">
        <v>-5</v>
      </c>
      <c r="AA54">
        <v>8.34</v>
      </c>
      <c r="AB54">
        <v>0</v>
      </c>
      <c r="AC54">
        <v>0</v>
      </c>
      <c r="AD54">
        <v>0.28999999999999998</v>
      </c>
      <c r="AE54">
        <v>150.22</v>
      </c>
    </row>
    <row r="55" spans="7:31">
      <c r="G55" t="s">
        <v>97</v>
      </c>
      <c r="H55" s="74">
        <v>72.11</v>
      </c>
      <c r="I55" s="47">
        <v>50.4</v>
      </c>
      <c r="J55" s="47">
        <v>79.47</v>
      </c>
      <c r="K55" s="47">
        <v>0</v>
      </c>
      <c r="L55" s="47">
        <v>6.2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-5</v>
      </c>
      <c r="V55" s="75">
        <v>208.47</v>
      </c>
      <c r="W55">
        <v>70.75</v>
      </c>
      <c r="X55">
        <v>50.4</v>
      </c>
      <c r="Y55">
        <v>1.36</v>
      </c>
      <c r="Z55">
        <v>-5</v>
      </c>
      <c r="AA55">
        <v>6.2</v>
      </c>
      <c r="AB55">
        <v>0</v>
      </c>
      <c r="AC55">
        <v>0</v>
      </c>
      <c r="AD55">
        <v>0.28999999999999998</v>
      </c>
      <c r="AE55">
        <v>79.47</v>
      </c>
    </row>
    <row r="56" spans="7:31">
      <c r="G56" t="s">
        <v>98</v>
      </c>
      <c r="H56" s="74">
        <v>95.37</v>
      </c>
      <c r="I56" s="47">
        <v>63.97</v>
      </c>
      <c r="J56" s="47">
        <v>85.29</v>
      </c>
      <c r="K56" s="47">
        <v>0</v>
      </c>
      <c r="L56" s="47">
        <v>8.14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-5</v>
      </c>
      <c r="V56" s="75">
        <v>253.06</v>
      </c>
      <c r="W56">
        <v>94.01</v>
      </c>
      <c r="X56">
        <v>63.97</v>
      </c>
      <c r="Y56">
        <v>1.36</v>
      </c>
      <c r="Z56">
        <v>-5</v>
      </c>
      <c r="AA56">
        <v>8.14</v>
      </c>
      <c r="AB56">
        <v>0</v>
      </c>
      <c r="AC56">
        <v>0</v>
      </c>
      <c r="AD56">
        <v>0.28999999999999998</v>
      </c>
      <c r="AE56">
        <v>85.29</v>
      </c>
    </row>
    <row r="57" spans="7:31">
      <c r="G57" t="s">
        <v>99</v>
      </c>
      <c r="H57" s="74">
        <v>116.69</v>
      </c>
      <c r="I57" s="47">
        <v>78.510000000000005</v>
      </c>
      <c r="J57" s="47">
        <v>135.68</v>
      </c>
      <c r="K57" s="47">
        <v>0</v>
      </c>
      <c r="L57" s="47">
        <v>6.4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-5</v>
      </c>
      <c r="V57" s="75">
        <v>337.57</v>
      </c>
      <c r="W57">
        <v>115.33</v>
      </c>
      <c r="X57">
        <v>78.510000000000005</v>
      </c>
      <c r="Y57">
        <v>1.36</v>
      </c>
      <c r="Z57">
        <v>-5</v>
      </c>
      <c r="AA57">
        <v>6.4</v>
      </c>
      <c r="AB57">
        <v>0</v>
      </c>
      <c r="AC57">
        <v>0</v>
      </c>
      <c r="AD57">
        <v>0.28999999999999998</v>
      </c>
      <c r="AE57">
        <v>135.68</v>
      </c>
    </row>
    <row r="58" spans="7:31">
      <c r="G58" t="s">
        <v>100</v>
      </c>
      <c r="H58" s="74">
        <v>137.05000000000001</v>
      </c>
      <c r="I58" s="47">
        <v>68.81</v>
      </c>
      <c r="J58" s="47">
        <v>145.38</v>
      </c>
      <c r="K58" s="47">
        <v>0</v>
      </c>
      <c r="L58" s="47">
        <v>6.4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-5</v>
      </c>
      <c r="V58" s="75">
        <v>357.93</v>
      </c>
      <c r="W58">
        <v>135.69</v>
      </c>
      <c r="X58">
        <v>68.81</v>
      </c>
      <c r="Y58">
        <v>1.36</v>
      </c>
      <c r="Z58">
        <v>-5</v>
      </c>
      <c r="AA58">
        <v>6.4</v>
      </c>
      <c r="AB58">
        <v>0</v>
      </c>
      <c r="AC58">
        <v>0</v>
      </c>
      <c r="AD58">
        <v>0.28999999999999998</v>
      </c>
      <c r="AE58">
        <v>145.38</v>
      </c>
    </row>
    <row r="59" spans="7:31">
      <c r="G59" t="s">
        <v>101</v>
      </c>
      <c r="H59" s="74">
        <v>197.13000000000002</v>
      </c>
      <c r="I59" s="47">
        <v>29.08</v>
      </c>
      <c r="J59" s="47">
        <v>159.91999999999999</v>
      </c>
      <c r="K59" s="47">
        <v>0</v>
      </c>
      <c r="L59" s="47">
        <v>6.69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-5</v>
      </c>
      <c r="V59" s="75">
        <v>393.11</v>
      </c>
      <c r="W59">
        <v>195.77</v>
      </c>
      <c r="X59">
        <v>29.08</v>
      </c>
      <c r="Y59">
        <v>1.36</v>
      </c>
      <c r="Z59">
        <v>-5</v>
      </c>
      <c r="AA59">
        <v>6.69</v>
      </c>
      <c r="AB59">
        <v>0</v>
      </c>
      <c r="AC59">
        <v>0</v>
      </c>
      <c r="AD59">
        <v>0.28999999999999998</v>
      </c>
      <c r="AE59">
        <v>159.91999999999999</v>
      </c>
    </row>
    <row r="60" spans="7:31">
      <c r="G60" t="s">
        <v>102</v>
      </c>
      <c r="H60" s="74">
        <v>208.76000000000002</v>
      </c>
      <c r="I60" s="47">
        <v>15.51</v>
      </c>
      <c r="J60" s="47">
        <v>77.540000000000006</v>
      </c>
      <c r="K60" s="47">
        <v>0</v>
      </c>
      <c r="L60" s="47">
        <v>6.59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-5</v>
      </c>
      <c r="V60" s="75">
        <v>308.69</v>
      </c>
      <c r="W60">
        <v>207.4</v>
      </c>
      <c r="X60">
        <v>15.51</v>
      </c>
      <c r="Y60">
        <v>1.36</v>
      </c>
      <c r="Z60">
        <v>-5</v>
      </c>
      <c r="AA60">
        <v>6.59</v>
      </c>
      <c r="AB60">
        <v>0</v>
      </c>
      <c r="AC60">
        <v>0</v>
      </c>
      <c r="AD60">
        <v>0.28999999999999998</v>
      </c>
      <c r="AE60">
        <v>77.540000000000006</v>
      </c>
    </row>
    <row r="61" spans="7:31">
      <c r="G61" t="s">
        <v>103</v>
      </c>
      <c r="H61" s="74">
        <v>233</v>
      </c>
      <c r="I61" s="47">
        <v>20.350000000000001</v>
      </c>
      <c r="J61" s="47">
        <v>96.92</v>
      </c>
      <c r="K61" s="47">
        <v>0</v>
      </c>
      <c r="L61" s="47">
        <v>8.43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-5</v>
      </c>
      <c r="V61" s="75">
        <v>358.99</v>
      </c>
      <c r="W61">
        <v>231.64</v>
      </c>
      <c r="X61">
        <v>20.350000000000001</v>
      </c>
      <c r="Y61">
        <v>1.36</v>
      </c>
      <c r="Z61">
        <v>-5</v>
      </c>
      <c r="AA61">
        <v>8.43</v>
      </c>
      <c r="AB61">
        <v>0</v>
      </c>
      <c r="AC61">
        <v>0</v>
      </c>
      <c r="AD61">
        <v>0.28999999999999998</v>
      </c>
      <c r="AE61">
        <v>96.92</v>
      </c>
    </row>
    <row r="62" spans="7:31">
      <c r="G62" t="s">
        <v>104</v>
      </c>
      <c r="H62" s="74">
        <v>256.25</v>
      </c>
      <c r="I62" s="47">
        <v>22.29</v>
      </c>
      <c r="J62" s="47">
        <v>112.43</v>
      </c>
      <c r="K62" s="47">
        <v>0</v>
      </c>
      <c r="L62" s="47">
        <v>9.89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-1</v>
      </c>
      <c r="V62" s="75">
        <v>401.15</v>
      </c>
      <c r="W62">
        <v>254.89</v>
      </c>
      <c r="X62">
        <v>22.29</v>
      </c>
      <c r="Y62">
        <v>1.36</v>
      </c>
      <c r="Z62">
        <v>-1</v>
      </c>
      <c r="AA62">
        <v>9.89</v>
      </c>
      <c r="AB62">
        <v>0</v>
      </c>
      <c r="AC62">
        <v>0</v>
      </c>
      <c r="AD62">
        <v>0.28999999999999998</v>
      </c>
      <c r="AE62">
        <v>112.43</v>
      </c>
    </row>
    <row r="63" spans="7:31">
      <c r="G63" t="s">
        <v>105</v>
      </c>
      <c r="H63" s="74">
        <v>215.55</v>
      </c>
      <c r="I63" s="47">
        <v>28.11</v>
      </c>
      <c r="J63" s="47">
        <v>108.55</v>
      </c>
      <c r="K63" s="47">
        <v>0</v>
      </c>
      <c r="L63" s="47">
        <v>10.47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-5</v>
      </c>
      <c r="V63" s="75">
        <v>362.97</v>
      </c>
      <c r="W63">
        <v>214.19</v>
      </c>
      <c r="X63">
        <v>28.11</v>
      </c>
      <c r="Y63">
        <v>1.36</v>
      </c>
      <c r="Z63">
        <v>-5</v>
      </c>
      <c r="AA63">
        <v>10.47</v>
      </c>
      <c r="AB63">
        <v>0</v>
      </c>
      <c r="AC63">
        <v>0</v>
      </c>
      <c r="AD63">
        <v>0.28999999999999998</v>
      </c>
      <c r="AE63">
        <v>108.55</v>
      </c>
    </row>
    <row r="64" spans="7:31">
      <c r="G64" t="s">
        <v>106</v>
      </c>
      <c r="H64" s="74">
        <v>225.24</v>
      </c>
      <c r="I64" s="47">
        <v>27.14</v>
      </c>
      <c r="J64" s="47">
        <v>118.24</v>
      </c>
      <c r="K64" s="47">
        <v>0</v>
      </c>
      <c r="L64" s="47">
        <v>9.69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-5</v>
      </c>
      <c r="V64" s="75">
        <v>380.6</v>
      </c>
      <c r="W64">
        <v>223.88</v>
      </c>
      <c r="X64">
        <v>27.14</v>
      </c>
      <c r="Y64">
        <v>1.36</v>
      </c>
      <c r="Z64">
        <v>-5</v>
      </c>
      <c r="AA64">
        <v>9.69</v>
      </c>
      <c r="AB64">
        <v>0</v>
      </c>
      <c r="AC64">
        <v>0</v>
      </c>
      <c r="AD64">
        <v>0.28999999999999998</v>
      </c>
      <c r="AE64">
        <v>118.24</v>
      </c>
    </row>
    <row r="65" spans="7:31">
      <c r="G65" t="s">
        <v>107</v>
      </c>
      <c r="H65" s="74">
        <v>269.83000000000004</v>
      </c>
      <c r="I65" s="47">
        <v>37.799999999999997</v>
      </c>
      <c r="J65" s="47">
        <v>123.09</v>
      </c>
      <c r="K65" s="47">
        <v>0</v>
      </c>
      <c r="L65" s="47">
        <v>9.69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-5</v>
      </c>
      <c r="V65" s="75">
        <v>440.7</v>
      </c>
      <c r="W65">
        <v>268.47000000000003</v>
      </c>
      <c r="X65">
        <v>37.799999999999997</v>
      </c>
      <c r="Y65">
        <v>1.36</v>
      </c>
      <c r="Z65">
        <v>-5</v>
      </c>
      <c r="AA65">
        <v>9.69</v>
      </c>
      <c r="AB65">
        <v>0</v>
      </c>
      <c r="AC65">
        <v>0</v>
      </c>
      <c r="AD65">
        <v>0.28999999999999998</v>
      </c>
      <c r="AE65">
        <v>123.09</v>
      </c>
    </row>
    <row r="66" spans="7:31">
      <c r="G66" t="s">
        <v>108</v>
      </c>
      <c r="H66" s="74">
        <v>258.2</v>
      </c>
      <c r="I66" s="47">
        <v>45.55</v>
      </c>
      <c r="J66" s="47">
        <v>129.87</v>
      </c>
      <c r="K66" s="47">
        <v>0</v>
      </c>
      <c r="L66" s="47">
        <v>9.01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-5</v>
      </c>
      <c r="V66" s="75">
        <v>442.92</v>
      </c>
      <c r="W66">
        <v>256.83999999999997</v>
      </c>
      <c r="X66">
        <v>45.55</v>
      </c>
      <c r="Y66">
        <v>1.36</v>
      </c>
      <c r="Z66">
        <v>-5</v>
      </c>
      <c r="AA66">
        <v>9.01</v>
      </c>
      <c r="AB66">
        <v>0</v>
      </c>
      <c r="AC66">
        <v>0</v>
      </c>
      <c r="AD66">
        <v>0.28999999999999998</v>
      </c>
      <c r="AE66">
        <v>129.87</v>
      </c>
    </row>
    <row r="67" spans="7:31">
      <c r="G67" t="s">
        <v>109</v>
      </c>
      <c r="H67" s="74">
        <v>264.01</v>
      </c>
      <c r="I67" s="47">
        <v>54.28</v>
      </c>
      <c r="J67" s="47">
        <v>140.53</v>
      </c>
      <c r="K67" s="47">
        <v>0</v>
      </c>
      <c r="L67" s="47">
        <v>11.34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-5</v>
      </c>
      <c r="V67" s="75">
        <v>470.45</v>
      </c>
      <c r="W67">
        <v>262.64999999999998</v>
      </c>
      <c r="X67">
        <v>54.28</v>
      </c>
      <c r="Y67">
        <v>1.36</v>
      </c>
      <c r="Z67">
        <v>-5</v>
      </c>
      <c r="AA67">
        <v>11.34</v>
      </c>
      <c r="AB67">
        <v>0</v>
      </c>
      <c r="AC67">
        <v>0</v>
      </c>
      <c r="AD67">
        <v>0.28999999999999998</v>
      </c>
      <c r="AE67">
        <v>140.53</v>
      </c>
    </row>
    <row r="68" spans="7:31">
      <c r="G68" t="s">
        <v>110</v>
      </c>
      <c r="H68" s="74">
        <v>251.41000000000003</v>
      </c>
      <c r="I68" s="47">
        <v>94.98</v>
      </c>
      <c r="J68" s="47">
        <v>145.38</v>
      </c>
      <c r="K68" s="47">
        <v>0</v>
      </c>
      <c r="L68" s="47">
        <v>12.6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-5</v>
      </c>
      <c r="V68" s="75">
        <v>504.66</v>
      </c>
      <c r="W68">
        <v>250.05</v>
      </c>
      <c r="X68">
        <v>94.98</v>
      </c>
      <c r="Y68">
        <v>1.36</v>
      </c>
      <c r="Z68">
        <v>-5</v>
      </c>
      <c r="AA68">
        <v>12.6</v>
      </c>
      <c r="AB68">
        <v>0</v>
      </c>
      <c r="AC68">
        <v>0</v>
      </c>
      <c r="AD68">
        <v>0.28999999999999998</v>
      </c>
      <c r="AE68">
        <v>145.38</v>
      </c>
    </row>
    <row r="69" spans="7:31">
      <c r="G69" t="s">
        <v>111</v>
      </c>
      <c r="H69" s="74">
        <v>346.39</v>
      </c>
      <c r="I69" s="47">
        <v>138.6</v>
      </c>
      <c r="J69" s="47">
        <v>10.66</v>
      </c>
      <c r="K69" s="47">
        <v>0</v>
      </c>
      <c r="L69" s="47">
        <v>13.08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-5</v>
      </c>
      <c r="V69" s="75">
        <v>509.02</v>
      </c>
      <c r="W69">
        <v>345.03</v>
      </c>
      <c r="X69">
        <v>138.6</v>
      </c>
      <c r="Y69">
        <v>1.36</v>
      </c>
      <c r="Z69">
        <v>-5</v>
      </c>
      <c r="AA69">
        <v>13.08</v>
      </c>
      <c r="AB69">
        <v>0</v>
      </c>
      <c r="AC69">
        <v>0</v>
      </c>
      <c r="AD69">
        <v>0.28999999999999998</v>
      </c>
      <c r="AE69">
        <v>10.66</v>
      </c>
    </row>
    <row r="70" spans="7:31">
      <c r="G70" t="s">
        <v>112</v>
      </c>
      <c r="H70" s="74">
        <v>389.03000000000003</v>
      </c>
      <c r="I70" s="47">
        <v>147.32</v>
      </c>
      <c r="J70" s="47">
        <v>0</v>
      </c>
      <c r="K70" s="47">
        <v>0</v>
      </c>
      <c r="L70" s="47">
        <v>13.28</v>
      </c>
      <c r="M70" s="75">
        <v>0</v>
      </c>
      <c r="N70" s="74">
        <v>0</v>
      </c>
      <c r="O70" s="47">
        <v>0</v>
      </c>
      <c r="P70" s="47">
        <v>-21</v>
      </c>
      <c r="Q70" s="47">
        <v>0</v>
      </c>
      <c r="R70" s="47">
        <v>0</v>
      </c>
      <c r="S70" s="75">
        <v>0</v>
      </c>
      <c r="U70" s="74">
        <v>-26</v>
      </c>
      <c r="V70" s="75">
        <v>549.91999999999996</v>
      </c>
      <c r="W70">
        <v>387.67</v>
      </c>
      <c r="X70">
        <v>147.32</v>
      </c>
      <c r="Y70">
        <v>1.36</v>
      </c>
      <c r="Z70">
        <v>-5</v>
      </c>
      <c r="AA70">
        <v>13.28</v>
      </c>
      <c r="AB70">
        <v>0</v>
      </c>
      <c r="AC70">
        <v>0</v>
      </c>
      <c r="AD70">
        <v>0.28999999999999998</v>
      </c>
      <c r="AE70">
        <v>-21</v>
      </c>
    </row>
    <row r="71" spans="7:31">
      <c r="G71" t="s">
        <v>113</v>
      </c>
      <c r="H71" s="74">
        <v>201.6</v>
      </c>
      <c r="I71" s="47">
        <v>120.18</v>
      </c>
      <c r="J71" s="47">
        <v>57.18</v>
      </c>
      <c r="K71" s="47">
        <v>0</v>
      </c>
      <c r="L71" s="47">
        <v>16.77</v>
      </c>
      <c r="M71" s="75">
        <v>0</v>
      </c>
      <c r="N71" s="74">
        <v>0</v>
      </c>
      <c r="O71" s="47">
        <v>0</v>
      </c>
      <c r="P71" s="47">
        <v>0</v>
      </c>
      <c r="Q71" s="47">
        <v>-11</v>
      </c>
      <c r="R71" s="47">
        <v>0</v>
      </c>
      <c r="S71" s="75">
        <v>0</v>
      </c>
      <c r="U71" s="74">
        <v>-12</v>
      </c>
      <c r="V71" s="75">
        <v>396.02</v>
      </c>
      <c r="W71">
        <v>200.63</v>
      </c>
      <c r="X71">
        <v>120.18</v>
      </c>
      <c r="Y71">
        <v>0.97</v>
      </c>
      <c r="Z71">
        <v>-1</v>
      </c>
      <c r="AA71">
        <v>16.77</v>
      </c>
      <c r="AB71">
        <v>-11</v>
      </c>
      <c r="AC71">
        <v>0</v>
      </c>
      <c r="AD71">
        <v>0.28999999999999998</v>
      </c>
      <c r="AE71">
        <v>57.18</v>
      </c>
    </row>
    <row r="72" spans="7:31">
      <c r="G72" t="s">
        <v>114</v>
      </c>
      <c r="H72" s="74">
        <v>313.83</v>
      </c>
      <c r="I72" s="47">
        <v>59.12</v>
      </c>
      <c r="J72" s="47">
        <v>71.72</v>
      </c>
      <c r="K72" s="47">
        <v>0</v>
      </c>
      <c r="L72" s="47">
        <v>16.48</v>
      </c>
      <c r="M72" s="75">
        <v>0</v>
      </c>
      <c r="N72" s="74">
        <v>0</v>
      </c>
      <c r="O72" s="47">
        <v>0</v>
      </c>
      <c r="P72" s="47">
        <v>0</v>
      </c>
      <c r="Q72" s="47">
        <v>-11</v>
      </c>
      <c r="R72" s="47">
        <v>0</v>
      </c>
      <c r="S72" s="75">
        <v>0</v>
      </c>
      <c r="U72" s="74">
        <v>-12</v>
      </c>
      <c r="V72" s="75">
        <v>461.44</v>
      </c>
      <c r="W72">
        <v>313.05</v>
      </c>
      <c r="X72">
        <v>59.12</v>
      </c>
      <c r="Y72">
        <v>0.78</v>
      </c>
      <c r="Z72">
        <v>-1</v>
      </c>
      <c r="AA72">
        <v>16.48</v>
      </c>
      <c r="AB72">
        <v>-11</v>
      </c>
      <c r="AC72">
        <v>0</v>
      </c>
      <c r="AD72">
        <v>0.28999999999999998</v>
      </c>
      <c r="AE72">
        <v>71.72</v>
      </c>
    </row>
    <row r="73" spans="7:31">
      <c r="G73" t="s">
        <v>115</v>
      </c>
      <c r="H73" s="74">
        <v>335.91999999999996</v>
      </c>
      <c r="I73" s="47">
        <v>115.33</v>
      </c>
      <c r="J73" s="47">
        <v>28.11</v>
      </c>
      <c r="K73" s="47">
        <v>0</v>
      </c>
      <c r="L73" s="47">
        <v>16.48</v>
      </c>
      <c r="M73" s="75">
        <v>0</v>
      </c>
      <c r="N73" s="74">
        <v>0</v>
      </c>
      <c r="O73" s="47">
        <v>0</v>
      </c>
      <c r="P73" s="47">
        <v>0</v>
      </c>
      <c r="Q73" s="47">
        <v>-11</v>
      </c>
      <c r="R73" s="47">
        <v>0</v>
      </c>
      <c r="S73" s="75">
        <v>0</v>
      </c>
      <c r="U73" s="74">
        <v>-12.5</v>
      </c>
      <c r="V73" s="75">
        <v>496.13</v>
      </c>
      <c r="W73">
        <v>335.34</v>
      </c>
      <c r="X73">
        <v>115.33</v>
      </c>
      <c r="Y73">
        <v>0.57999999999999996</v>
      </c>
      <c r="Z73">
        <v>-1.5</v>
      </c>
      <c r="AA73">
        <v>16.48</v>
      </c>
      <c r="AB73">
        <v>-11</v>
      </c>
      <c r="AC73">
        <v>0</v>
      </c>
      <c r="AD73">
        <v>0.28999999999999998</v>
      </c>
      <c r="AE73">
        <v>28.11</v>
      </c>
    </row>
    <row r="74" spans="7:31">
      <c r="G74" t="s">
        <v>116</v>
      </c>
      <c r="H74" s="74">
        <v>346.4</v>
      </c>
      <c r="I74" s="47">
        <v>117.27</v>
      </c>
      <c r="J74" s="47">
        <v>31.98</v>
      </c>
      <c r="K74" s="47">
        <v>0</v>
      </c>
      <c r="L74" s="47">
        <v>16.48</v>
      </c>
      <c r="M74" s="75">
        <v>0</v>
      </c>
      <c r="N74" s="74">
        <v>0</v>
      </c>
      <c r="O74" s="47">
        <v>0</v>
      </c>
      <c r="P74" s="47">
        <v>0</v>
      </c>
      <c r="Q74" s="47">
        <v>-11</v>
      </c>
      <c r="R74" s="47">
        <v>0</v>
      </c>
      <c r="S74" s="75">
        <v>0</v>
      </c>
      <c r="U74" s="74">
        <v>-12.5</v>
      </c>
      <c r="V74" s="75">
        <v>512.41999999999996</v>
      </c>
      <c r="W74">
        <v>346.01</v>
      </c>
      <c r="X74">
        <v>117.27</v>
      </c>
      <c r="Y74">
        <v>0.39</v>
      </c>
      <c r="Z74">
        <v>-1.5</v>
      </c>
      <c r="AA74">
        <v>16.48</v>
      </c>
      <c r="AB74">
        <v>-11</v>
      </c>
      <c r="AC74">
        <v>0</v>
      </c>
      <c r="AD74">
        <v>0.28999999999999998</v>
      </c>
      <c r="AE74">
        <v>31.98</v>
      </c>
    </row>
    <row r="75" spans="7:31">
      <c r="G75" t="s">
        <v>117</v>
      </c>
      <c r="H75" s="74">
        <v>369.65</v>
      </c>
      <c r="I75" s="47">
        <v>100.8</v>
      </c>
      <c r="J75" s="47">
        <v>0</v>
      </c>
      <c r="K75" s="47">
        <v>0</v>
      </c>
      <c r="L75" s="47">
        <v>16.48</v>
      </c>
      <c r="M75" s="75">
        <v>0</v>
      </c>
      <c r="N75" s="74">
        <v>0</v>
      </c>
      <c r="O75" s="47">
        <v>0</v>
      </c>
      <c r="P75" s="47">
        <v>-10</v>
      </c>
      <c r="Q75" s="47">
        <v>-22</v>
      </c>
      <c r="R75" s="47">
        <v>0</v>
      </c>
      <c r="S75" s="75">
        <v>0</v>
      </c>
      <c r="U75" s="74">
        <v>-33.5</v>
      </c>
      <c r="V75" s="75">
        <v>487.22</v>
      </c>
      <c r="W75">
        <v>369.26</v>
      </c>
      <c r="X75">
        <v>100.8</v>
      </c>
      <c r="Y75">
        <v>0.39</v>
      </c>
      <c r="Z75">
        <v>-1.5</v>
      </c>
      <c r="AA75">
        <v>16.48</v>
      </c>
      <c r="AB75">
        <v>-22</v>
      </c>
      <c r="AC75">
        <v>0</v>
      </c>
      <c r="AD75">
        <v>0.28999999999999998</v>
      </c>
      <c r="AE75">
        <v>-10</v>
      </c>
    </row>
    <row r="76" spans="7:31">
      <c r="G76" t="s">
        <v>118</v>
      </c>
      <c r="H76" s="74">
        <v>367.71</v>
      </c>
      <c r="I76" s="47">
        <v>100.8</v>
      </c>
      <c r="J76" s="47">
        <v>0</v>
      </c>
      <c r="K76" s="47">
        <v>0</v>
      </c>
      <c r="L76" s="47">
        <v>16.48</v>
      </c>
      <c r="M76" s="75">
        <v>0</v>
      </c>
      <c r="N76" s="74">
        <v>0</v>
      </c>
      <c r="O76" s="47">
        <v>0</v>
      </c>
      <c r="P76" s="47">
        <v>-10</v>
      </c>
      <c r="Q76" s="47">
        <v>-30</v>
      </c>
      <c r="R76" s="47">
        <v>0</v>
      </c>
      <c r="S76" s="75">
        <v>0</v>
      </c>
      <c r="U76" s="74">
        <v>-41.5</v>
      </c>
      <c r="V76" s="75">
        <v>484.99</v>
      </c>
      <c r="W76">
        <v>367.32</v>
      </c>
      <c r="X76">
        <v>100.8</v>
      </c>
      <c r="Y76">
        <v>0.39</v>
      </c>
      <c r="Z76">
        <v>-1.5</v>
      </c>
      <c r="AA76">
        <v>16.48</v>
      </c>
      <c r="AB76">
        <v>-30</v>
      </c>
      <c r="AC76">
        <v>0</v>
      </c>
      <c r="AD76">
        <v>0</v>
      </c>
      <c r="AE76">
        <v>-10</v>
      </c>
    </row>
    <row r="77" spans="7:31">
      <c r="G77" t="s">
        <v>119</v>
      </c>
      <c r="H77" s="74">
        <v>537.31999999999994</v>
      </c>
      <c r="I77" s="47">
        <v>126</v>
      </c>
      <c r="J77" s="47">
        <v>0</v>
      </c>
      <c r="K77" s="47">
        <v>0</v>
      </c>
      <c r="L77" s="47">
        <v>16.190000000000001</v>
      </c>
      <c r="M77" s="75">
        <v>0</v>
      </c>
      <c r="N77" s="74">
        <v>0</v>
      </c>
      <c r="O77" s="47">
        <v>0</v>
      </c>
      <c r="P77" s="47">
        <v>-30</v>
      </c>
      <c r="Q77" s="47">
        <v>-34</v>
      </c>
      <c r="R77" s="47">
        <v>0</v>
      </c>
      <c r="S77" s="75">
        <v>0</v>
      </c>
      <c r="U77" s="74">
        <v>-65.5</v>
      </c>
      <c r="V77" s="75">
        <v>679.51</v>
      </c>
      <c r="W77">
        <v>536.92999999999995</v>
      </c>
      <c r="X77">
        <v>126</v>
      </c>
      <c r="Y77">
        <v>0.39</v>
      </c>
      <c r="Z77">
        <v>-1.5</v>
      </c>
      <c r="AA77">
        <v>16.190000000000001</v>
      </c>
      <c r="AB77">
        <v>-34</v>
      </c>
      <c r="AC77">
        <v>0</v>
      </c>
      <c r="AD77">
        <v>0</v>
      </c>
      <c r="AE77">
        <v>-30</v>
      </c>
    </row>
    <row r="78" spans="7:31">
      <c r="G78" t="s">
        <v>120</v>
      </c>
      <c r="H78" s="74">
        <v>774.17</v>
      </c>
      <c r="I78" s="47">
        <v>129.27000000000001</v>
      </c>
      <c r="J78" s="47">
        <v>0</v>
      </c>
      <c r="K78" s="47">
        <v>0</v>
      </c>
      <c r="L78" s="47">
        <v>15.24</v>
      </c>
      <c r="M78" s="75">
        <v>0</v>
      </c>
      <c r="N78" s="74">
        <v>0</v>
      </c>
      <c r="O78" s="47">
        <v>0</v>
      </c>
      <c r="P78" s="47">
        <v>-30</v>
      </c>
      <c r="Q78" s="47">
        <v>-32</v>
      </c>
      <c r="R78" s="47">
        <v>0</v>
      </c>
      <c r="S78" s="75">
        <v>0</v>
      </c>
      <c r="U78" s="74">
        <v>-63.5</v>
      </c>
      <c r="V78" s="75">
        <v>918.68</v>
      </c>
      <c r="W78">
        <v>773.8</v>
      </c>
      <c r="X78">
        <v>129.27000000000001</v>
      </c>
      <c r="Y78">
        <v>0.37</v>
      </c>
      <c r="Z78">
        <v>-1.5</v>
      </c>
      <c r="AA78">
        <v>15.24</v>
      </c>
      <c r="AB78">
        <v>-32</v>
      </c>
      <c r="AC78">
        <v>0</v>
      </c>
      <c r="AD78">
        <v>0</v>
      </c>
      <c r="AE78">
        <v>-30</v>
      </c>
    </row>
    <row r="79" spans="7:31">
      <c r="G79" t="s">
        <v>121</v>
      </c>
      <c r="H79" s="74">
        <v>146.54000000000002</v>
      </c>
      <c r="I79" s="47">
        <v>60.7</v>
      </c>
      <c r="J79" s="47">
        <v>0</v>
      </c>
      <c r="K79" s="47">
        <v>0</v>
      </c>
      <c r="L79" s="47">
        <v>10.32</v>
      </c>
      <c r="M79" s="75">
        <v>1.28</v>
      </c>
      <c r="N79" s="74">
        <v>0</v>
      </c>
      <c r="O79" s="47">
        <v>0</v>
      </c>
      <c r="P79" s="47">
        <v>-70</v>
      </c>
      <c r="Q79" s="47">
        <v>-31</v>
      </c>
      <c r="R79" s="47">
        <v>0</v>
      </c>
      <c r="S79" s="75">
        <v>0</v>
      </c>
      <c r="U79" s="74">
        <v>-102.5</v>
      </c>
      <c r="V79" s="75">
        <v>218.84</v>
      </c>
      <c r="W79">
        <v>146.30000000000001</v>
      </c>
      <c r="X79">
        <v>60.7</v>
      </c>
      <c r="Y79">
        <v>0.24</v>
      </c>
      <c r="Z79">
        <v>-1.5</v>
      </c>
      <c r="AA79">
        <v>10.32</v>
      </c>
      <c r="AB79">
        <v>-31</v>
      </c>
      <c r="AC79">
        <v>1.28</v>
      </c>
      <c r="AD79">
        <v>0</v>
      </c>
      <c r="AE79">
        <v>-70</v>
      </c>
    </row>
    <row r="80" spans="7:31">
      <c r="G80" t="s">
        <v>122</v>
      </c>
      <c r="H80" s="74">
        <v>99.12</v>
      </c>
      <c r="I80" s="47">
        <v>39.869999999999997</v>
      </c>
      <c r="J80" s="47">
        <v>0</v>
      </c>
      <c r="K80" s="47">
        <v>0</v>
      </c>
      <c r="L80" s="47">
        <v>8.58</v>
      </c>
      <c r="M80" s="75">
        <v>0.91</v>
      </c>
      <c r="N80" s="74">
        <v>0</v>
      </c>
      <c r="O80" s="47">
        <v>0</v>
      </c>
      <c r="P80" s="47">
        <v>-70</v>
      </c>
      <c r="Q80" s="47">
        <v>-31</v>
      </c>
      <c r="R80" s="47">
        <v>0</v>
      </c>
      <c r="S80" s="75">
        <v>0</v>
      </c>
      <c r="U80" s="74">
        <v>-102.5</v>
      </c>
      <c r="V80" s="75">
        <v>148.47999999999999</v>
      </c>
      <c r="W80">
        <v>98.92</v>
      </c>
      <c r="X80">
        <v>39.869999999999997</v>
      </c>
      <c r="Y80">
        <v>0.2</v>
      </c>
      <c r="Z80">
        <v>-1.5</v>
      </c>
      <c r="AA80">
        <v>8.58</v>
      </c>
      <c r="AB80">
        <v>-31</v>
      </c>
      <c r="AC80">
        <v>0.91</v>
      </c>
      <c r="AD80">
        <v>0</v>
      </c>
      <c r="AE80">
        <v>-70</v>
      </c>
    </row>
    <row r="81" spans="7:31">
      <c r="G81" t="s">
        <v>123</v>
      </c>
      <c r="H81" s="74">
        <v>200.32</v>
      </c>
      <c r="I81" s="47">
        <v>100.03</v>
      </c>
      <c r="J81" s="47">
        <v>0</v>
      </c>
      <c r="K81" s="47">
        <v>0</v>
      </c>
      <c r="L81" s="47">
        <v>10.63</v>
      </c>
      <c r="M81" s="75">
        <v>1.07</v>
      </c>
      <c r="N81" s="74">
        <v>0</v>
      </c>
      <c r="O81" s="47">
        <v>0</v>
      </c>
      <c r="P81" s="47">
        <v>-50</v>
      </c>
      <c r="Q81" s="47">
        <v>-30</v>
      </c>
      <c r="R81" s="47">
        <v>0</v>
      </c>
      <c r="S81" s="75">
        <v>0</v>
      </c>
      <c r="U81" s="74">
        <v>-81.5</v>
      </c>
      <c r="V81" s="75">
        <v>312.05</v>
      </c>
      <c r="W81">
        <v>200.07</v>
      </c>
      <c r="X81">
        <v>100.03</v>
      </c>
      <c r="Y81">
        <v>0.25</v>
      </c>
      <c r="Z81">
        <v>-1.5</v>
      </c>
      <c r="AA81">
        <v>10.63</v>
      </c>
      <c r="AB81">
        <v>-30</v>
      </c>
      <c r="AC81">
        <v>1.07</v>
      </c>
      <c r="AD81">
        <v>0</v>
      </c>
      <c r="AE81">
        <v>-50</v>
      </c>
    </row>
    <row r="82" spans="7:31">
      <c r="G82" t="s">
        <v>124</v>
      </c>
      <c r="H82" s="74">
        <v>234.56</v>
      </c>
      <c r="I82" s="47">
        <v>101.05</v>
      </c>
      <c r="J82" s="47">
        <v>0</v>
      </c>
      <c r="K82" s="47">
        <v>0</v>
      </c>
      <c r="L82" s="47">
        <v>10.11</v>
      </c>
      <c r="M82" s="75">
        <v>1.2</v>
      </c>
      <c r="N82" s="74">
        <v>0</v>
      </c>
      <c r="O82" s="47">
        <v>0</v>
      </c>
      <c r="P82" s="47">
        <v>-45</v>
      </c>
      <c r="Q82" s="47">
        <v>-28</v>
      </c>
      <c r="R82" s="47">
        <v>0</v>
      </c>
      <c r="S82" s="75">
        <v>0</v>
      </c>
      <c r="U82" s="74">
        <v>-74.5</v>
      </c>
      <c r="V82" s="75">
        <v>346.92</v>
      </c>
      <c r="W82">
        <v>234.31</v>
      </c>
      <c r="X82">
        <v>101.05</v>
      </c>
      <c r="Y82">
        <v>0.25</v>
      </c>
      <c r="Z82">
        <v>-1.5</v>
      </c>
      <c r="AA82">
        <v>10.11</v>
      </c>
      <c r="AB82">
        <v>-28</v>
      </c>
      <c r="AC82">
        <v>1.2</v>
      </c>
      <c r="AD82">
        <v>0</v>
      </c>
      <c r="AE82">
        <v>-45</v>
      </c>
    </row>
    <row r="83" spans="7:31">
      <c r="G83" t="s">
        <v>125</v>
      </c>
      <c r="H83" s="74">
        <v>347.45</v>
      </c>
      <c r="I83" s="47">
        <v>101.54</v>
      </c>
      <c r="J83" s="47">
        <v>0</v>
      </c>
      <c r="K83" s="47">
        <v>0</v>
      </c>
      <c r="L83" s="47">
        <v>19.57</v>
      </c>
      <c r="M83" s="75">
        <v>0.92</v>
      </c>
      <c r="N83" s="74">
        <v>0</v>
      </c>
      <c r="O83" s="47">
        <v>0</v>
      </c>
      <c r="P83" s="47">
        <v>-5</v>
      </c>
      <c r="Q83" s="47">
        <v>-28</v>
      </c>
      <c r="R83" s="47">
        <v>0</v>
      </c>
      <c r="S83" s="75">
        <v>0</v>
      </c>
      <c r="U83" s="74">
        <v>-34.5</v>
      </c>
      <c r="V83" s="75">
        <v>469.48</v>
      </c>
      <c r="W83">
        <v>347.08</v>
      </c>
      <c r="X83">
        <v>101.54</v>
      </c>
      <c r="Y83">
        <v>0.37</v>
      </c>
      <c r="Z83">
        <v>-1.5</v>
      </c>
      <c r="AA83">
        <v>19.57</v>
      </c>
      <c r="AB83">
        <v>-28</v>
      </c>
      <c r="AC83">
        <v>0.92</v>
      </c>
      <c r="AD83">
        <v>0</v>
      </c>
      <c r="AE83">
        <v>-5</v>
      </c>
    </row>
    <row r="84" spans="7:31">
      <c r="G84" t="s">
        <v>126</v>
      </c>
      <c r="H84" s="74">
        <v>330.88</v>
      </c>
      <c r="I84" s="47">
        <v>87.23</v>
      </c>
      <c r="J84" s="47">
        <v>14.54</v>
      </c>
      <c r="K84" s="47">
        <v>0</v>
      </c>
      <c r="L84" s="47">
        <v>20.350000000000001</v>
      </c>
      <c r="M84" s="75">
        <v>0.28999999999999998</v>
      </c>
      <c r="N84" s="74">
        <v>0</v>
      </c>
      <c r="O84" s="47">
        <v>0</v>
      </c>
      <c r="P84" s="47">
        <v>0</v>
      </c>
      <c r="Q84" s="47">
        <v>-30</v>
      </c>
      <c r="R84" s="47">
        <v>0</v>
      </c>
      <c r="S84" s="75">
        <v>0</v>
      </c>
      <c r="U84" s="74">
        <v>-31.5</v>
      </c>
      <c r="V84" s="75">
        <v>453.29</v>
      </c>
      <c r="W84">
        <v>330.49</v>
      </c>
      <c r="X84">
        <v>87.23</v>
      </c>
      <c r="Y84">
        <v>0.39</v>
      </c>
      <c r="Z84">
        <v>-1.5</v>
      </c>
      <c r="AA84">
        <v>20.350000000000001</v>
      </c>
      <c r="AB84">
        <v>-30</v>
      </c>
      <c r="AC84">
        <v>0.28999999999999998</v>
      </c>
      <c r="AD84">
        <v>0</v>
      </c>
      <c r="AE84">
        <v>14.54</v>
      </c>
    </row>
    <row r="85" spans="7:31">
      <c r="G85" t="s">
        <v>127</v>
      </c>
      <c r="H85" s="74">
        <v>310.53999999999996</v>
      </c>
      <c r="I85" s="47">
        <v>36.83</v>
      </c>
      <c r="J85" s="47">
        <v>0</v>
      </c>
      <c r="K85" s="47">
        <v>0</v>
      </c>
      <c r="L85" s="47">
        <v>20.350000000000001</v>
      </c>
      <c r="M85" s="75">
        <v>1.74</v>
      </c>
      <c r="N85" s="74">
        <v>0</v>
      </c>
      <c r="O85" s="47">
        <v>0</v>
      </c>
      <c r="P85" s="47">
        <v>-5</v>
      </c>
      <c r="Q85" s="47">
        <v>-28</v>
      </c>
      <c r="R85" s="47">
        <v>0</v>
      </c>
      <c r="S85" s="75">
        <v>0</v>
      </c>
      <c r="U85" s="74">
        <v>-34.5</v>
      </c>
      <c r="V85" s="75">
        <v>369.46</v>
      </c>
      <c r="W85">
        <v>310.14999999999998</v>
      </c>
      <c r="X85">
        <v>36.83</v>
      </c>
      <c r="Y85">
        <v>0.39</v>
      </c>
      <c r="Z85">
        <v>-1.5</v>
      </c>
      <c r="AA85">
        <v>20.350000000000001</v>
      </c>
      <c r="AB85">
        <v>-28</v>
      </c>
      <c r="AC85">
        <v>1.74</v>
      </c>
      <c r="AD85">
        <v>0</v>
      </c>
      <c r="AE85">
        <v>-5</v>
      </c>
    </row>
    <row r="86" spans="7:31">
      <c r="G86" t="s">
        <v>128</v>
      </c>
      <c r="H86" s="74">
        <v>297.94</v>
      </c>
      <c r="I86" s="47">
        <v>22.29</v>
      </c>
      <c r="J86" s="47">
        <v>0</v>
      </c>
      <c r="K86" s="47">
        <v>0</v>
      </c>
      <c r="L86" s="47">
        <v>19.38</v>
      </c>
      <c r="M86" s="75">
        <v>1.55</v>
      </c>
      <c r="N86" s="74">
        <v>0</v>
      </c>
      <c r="O86" s="47">
        <v>0</v>
      </c>
      <c r="P86" s="47">
        <v>-10</v>
      </c>
      <c r="Q86" s="47">
        <v>-27.99</v>
      </c>
      <c r="R86" s="47">
        <v>0</v>
      </c>
      <c r="S86" s="75">
        <v>0</v>
      </c>
      <c r="U86" s="74">
        <v>-39.49</v>
      </c>
      <c r="V86" s="75">
        <v>341.45</v>
      </c>
      <c r="W86">
        <v>297.55</v>
      </c>
      <c r="X86">
        <v>22.29</v>
      </c>
      <c r="Y86">
        <v>0.39</v>
      </c>
      <c r="Z86">
        <v>-1.5</v>
      </c>
      <c r="AA86">
        <v>19.38</v>
      </c>
      <c r="AB86">
        <v>-27.99</v>
      </c>
      <c r="AC86">
        <v>1.55</v>
      </c>
      <c r="AD86">
        <v>0.28999999999999998</v>
      </c>
      <c r="AE86">
        <v>-10</v>
      </c>
    </row>
    <row r="87" spans="7:31">
      <c r="G87" t="s">
        <v>129</v>
      </c>
      <c r="H87" s="74">
        <v>444.28999999999996</v>
      </c>
      <c r="I87" s="47">
        <v>34.89</v>
      </c>
      <c r="J87" s="47">
        <v>0</v>
      </c>
      <c r="K87" s="47">
        <v>0</v>
      </c>
      <c r="L87" s="47">
        <v>19.38</v>
      </c>
      <c r="M87" s="75">
        <v>0.57999999999999996</v>
      </c>
      <c r="N87" s="74">
        <v>0</v>
      </c>
      <c r="O87" s="47">
        <v>0</v>
      </c>
      <c r="P87" s="47">
        <v>0</v>
      </c>
      <c r="Q87" s="47">
        <v>-28</v>
      </c>
      <c r="R87" s="47">
        <v>0</v>
      </c>
      <c r="S87" s="75">
        <v>0</v>
      </c>
      <c r="U87" s="74">
        <v>-29.5</v>
      </c>
      <c r="V87" s="75">
        <v>499.43</v>
      </c>
      <c r="W87">
        <v>443.9</v>
      </c>
      <c r="X87">
        <v>34.89</v>
      </c>
      <c r="Y87">
        <v>0.39</v>
      </c>
      <c r="Z87">
        <v>-1.5</v>
      </c>
      <c r="AA87">
        <v>19.38</v>
      </c>
      <c r="AB87">
        <v>-28</v>
      </c>
      <c r="AC87">
        <v>0.57999999999999996</v>
      </c>
      <c r="AD87">
        <v>0.28999999999999998</v>
      </c>
      <c r="AE87">
        <v>0</v>
      </c>
    </row>
    <row r="88" spans="7:31">
      <c r="G88" t="s">
        <v>130</v>
      </c>
      <c r="H88" s="74">
        <v>512.14</v>
      </c>
      <c r="I88" s="47">
        <v>34.89</v>
      </c>
      <c r="J88" s="47">
        <v>19.38</v>
      </c>
      <c r="K88" s="47">
        <v>0</v>
      </c>
      <c r="L88" s="47">
        <v>19.09</v>
      </c>
      <c r="M88" s="75">
        <v>0.87</v>
      </c>
      <c r="N88" s="74">
        <v>0</v>
      </c>
      <c r="O88" s="47">
        <v>0</v>
      </c>
      <c r="P88" s="47">
        <v>0</v>
      </c>
      <c r="Q88" s="47">
        <v>-30</v>
      </c>
      <c r="R88" s="47">
        <v>0</v>
      </c>
      <c r="S88" s="75">
        <v>0</v>
      </c>
      <c r="U88" s="74">
        <v>-31.5</v>
      </c>
      <c r="V88" s="75">
        <v>586.37</v>
      </c>
      <c r="W88">
        <v>511.75</v>
      </c>
      <c r="X88">
        <v>34.89</v>
      </c>
      <c r="Y88">
        <v>0.39</v>
      </c>
      <c r="Z88">
        <v>-1.5</v>
      </c>
      <c r="AA88">
        <v>19.09</v>
      </c>
      <c r="AB88">
        <v>-30</v>
      </c>
      <c r="AC88">
        <v>0.87</v>
      </c>
      <c r="AD88">
        <v>0</v>
      </c>
      <c r="AE88">
        <v>19.38</v>
      </c>
    </row>
    <row r="89" spans="7:31">
      <c r="G89" t="s">
        <v>131</v>
      </c>
      <c r="H89" s="74">
        <v>507.83</v>
      </c>
      <c r="I89" s="47">
        <v>75.62</v>
      </c>
      <c r="J89" s="47">
        <v>22.78</v>
      </c>
      <c r="K89" s="47">
        <v>0</v>
      </c>
      <c r="L89" s="47">
        <v>17.95</v>
      </c>
      <c r="M89" s="75">
        <v>0</v>
      </c>
      <c r="N89" s="74">
        <v>0</v>
      </c>
      <c r="O89" s="47">
        <v>0</v>
      </c>
      <c r="P89" s="47">
        <v>0</v>
      </c>
      <c r="Q89" s="47">
        <v>-21</v>
      </c>
      <c r="R89" s="47">
        <v>0</v>
      </c>
      <c r="S89" s="75">
        <v>0</v>
      </c>
      <c r="U89" s="74">
        <v>-22.5</v>
      </c>
      <c r="V89" s="75">
        <v>624.17999999999995</v>
      </c>
      <c r="W89">
        <v>507.46</v>
      </c>
      <c r="X89">
        <v>75.62</v>
      </c>
      <c r="Y89">
        <v>0.37</v>
      </c>
      <c r="Z89">
        <v>-1.5</v>
      </c>
      <c r="AA89">
        <v>17.95</v>
      </c>
      <c r="AB89">
        <v>-21</v>
      </c>
      <c r="AC89">
        <v>0</v>
      </c>
      <c r="AD89">
        <v>0</v>
      </c>
      <c r="AE89">
        <v>22.78</v>
      </c>
    </row>
    <row r="90" spans="7:31">
      <c r="G90" t="s">
        <v>132</v>
      </c>
      <c r="H90" s="74">
        <v>557.34</v>
      </c>
      <c r="I90" s="47">
        <v>82.83</v>
      </c>
      <c r="J90" s="47">
        <v>4.76</v>
      </c>
      <c r="K90" s="47">
        <v>0</v>
      </c>
      <c r="L90" s="47">
        <v>18.28</v>
      </c>
      <c r="M90" s="75">
        <v>0</v>
      </c>
      <c r="N90" s="74">
        <v>0</v>
      </c>
      <c r="O90" s="47">
        <v>0</v>
      </c>
      <c r="P90" s="47">
        <v>0</v>
      </c>
      <c r="Q90" s="47">
        <v>-22</v>
      </c>
      <c r="R90" s="47">
        <v>0</v>
      </c>
      <c r="S90" s="75">
        <v>0</v>
      </c>
      <c r="U90" s="74">
        <v>-23.5</v>
      </c>
      <c r="V90" s="75">
        <v>663.21</v>
      </c>
      <c r="W90">
        <v>556.96</v>
      </c>
      <c r="X90">
        <v>82.83</v>
      </c>
      <c r="Y90">
        <v>0.38</v>
      </c>
      <c r="Z90">
        <v>-1.5</v>
      </c>
      <c r="AA90">
        <v>18.28</v>
      </c>
      <c r="AB90">
        <v>-22</v>
      </c>
      <c r="AC90">
        <v>0</v>
      </c>
      <c r="AD90">
        <v>0</v>
      </c>
      <c r="AE90">
        <v>4.76</v>
      </c>
    </row>
    <row r="91" spans="7:31">
      <c r="G91" t="s">
        <v>133</v>
      </c>
      <c r="H91" s="74">
        <v>285.06</v>
      </c>
      <c r="I91" s="47">
        <v>56.95</v>
      </c>
      <c r="J91" s="47">
        <v>53.87</v>
      </c>
      <c r="K91" s="47">
        <v>0</v>
      </c>
      <c r="L91" s="47">
        <v>14.47</v>
      </c>
      <c r="M91" s="75">
        <v>0</v>
      </c>
      <c r="N91" s="74">
        <v>0</v>
      </c>
      <c r="O91" s="47">
        <v>0</v>
      </c>
      <c r="P91" s="47">
        <v>0</v>
      </c>
      <c r="Q91" s="47">
        <v>-25</v>
      </c>
      <c r="R91" s="47">
        <v>0</v>
      </c>
      <c r="S91" s="75">
        <v>0</v>
      </c>
      <c r="U91" s="74">
        <v>-26.5</v>
      </c>
      <c r="V91" s="75">
        <v>410.35</v>
      </c>
      <c r="W91">
        <v>284.75</v>
      </c>
      <c r="X91">
        <v>56.95</v>
      </c>
      <c r="Y91">
        <v>0.31</v>
      </c>
      <c r="Z91">
        <v>-1.5</v>
      </c>
      <c r="AA91">
        <v>14.47</v>
      </c>
      <c r="AB91">
        <v>-25</v>
      </c>
      <c r="AC91">
        <v>0</v>
      </c>
      <c r="AD91">
        <v>0</v>
      </c>
      <c r="AE91">
        <v>53.87</v>
      </c>
    </row>
    <row r="92" spans="7:31">
      <c r="G92" t="s">
        <v>134</v>
      </c>
      <c r="H92" s="74">
        <v>244.78</v>
      </c>
      <c r="I92" s="47">
        <v>59.39</v>
      </c>
      <c r="J92" s="47">
        <v>48.34</v>
      </c>
      <c r="K92" s="47">
        <v>0</v>
      </c>
      <c r="L92" s="47">
        <v>12.29</v>
      </c>
      <c r="M92" s="75">
        <v>0</v>
      </c>
      <c r="N92" s="74">
        <v>0</v>
      </c>
      <c r="O92" s="47">
        <v>0</v>
      </c>
      <c r="P92" s="47">
        <v>0</v>
      </c>
      <c r="Q92" s="47">
        <v>-24</v>
      </c>
      <c r="R92" s="47">
        <v>0</v>
      </c>
      <c r="S92" s="75">
        <v>0</v>
      </c>
      <c r="U92" s="74">
        <v>-25.5</v>
      </c>
      <c r="V92" s="75">
        <v>364.8</v>
      </c>
      <c r="W92">
        <v>244.5</v>
      </c>
      <c r="X92">
        <v>59.39</v>
      </c>
      <c r="Y92">
        <v>0.28000000000000003</v>
      </c>
      <c r="Z92">
        <v>-1.5</v>
      </c>
      <c r="AA92">
        <v>12.29</v>
      </c>
      <c r="AB92">
        <v>-24</v>
      </c>
      <c r="AC92">
        <v>0</v>
      </c>
      <c r="AD92">
        <v>0</v>
      </c>
      <c r="AE92">
        <v>48.34</v>
      </c>
    </row>
    <row r="93" spans="7:31">
      <c r="G93" t="s">
        <v>135</v>
      </c>
      <c r="H93" s="74">
        <v>280.10000000000002</v>
      </c>
      <c r="I93" s="47">
        <v>99.32</v>
      </c>
      <c r="J93" s="47">
        <v>64.27</v>
      </c>
      <c r="K93" s="47">
        <v>0</v>
      </c>
      <c r="L93" s="47">
        <v>10.34</v>
      </c>
      <c r="M93" s="75">
        <v>0</v>
      </c>
      <c r="N93" s="74">
        <v>0</v>
      </c>
      <c r="O93" s="47">
        <v>0</v>
      </c>
      <c r="P93" s="47">
        <v>0</v>
      </c>
      <c r="Q93" s="47">
        <v>-25</v>
      </c>
      <c r="R93" s="47">
        <v>0</v>
      </c>
      <c r="S93" s="75">
        <v>0</v>
      </c>
      <c r="U93" s="74">
        <v>-26.5</v>
      </c>
      <c r="V93" s="75">
        <v>454.03</v>
      </c>
      <c r="W93">
        <v>279.87</v>
      </c>
      <c r="X93">
        <v>99.32</v>
      </c>
      <c r="Y93">
        <v>0.23</v>
      </c>
      <c r="Z93">
        <v>-1.5</v>
      </c>
      <c r="AA93">
        <v>10.34</v>
      </c>
      <c r="AB93">
        <v>-25</v>
      </c>
      <c r="AC93">
        <v>0</v>
      </c>
      <c r="AD93">
        <v>0</v>
      </c>
      <c r="AE93">
        <v>64.27</v>
      </c>
    </row>
    <row r="94" spans="7:31">
      <c r="G94" t="s">
        <v>136</v>
      </c>
      <c r="H94" s="74">
        <v>262.78000000000003</v>
      </c>
      <c r="I94" s="47">
        <v>94.18</v>
      </c>
      <c r="J94" s="47">
        <v>68.489999999999995</v>
      </c>
      <c r="K94" s="47">
        <v>0</v>
      </c>
      <c r="L94" s="47">
        <v>9.82</v>
      </c>
      <c r="M94" s="75">
        <v>0</v>
      </c>
      <c r="N94" s="74">
        <v>0</v>
      </c>
      <c r="O94" s="47">
        <v>0</v>
      </c>
      <c r="P94" s="47">
        <v>0</v>
      </c>
      <c r="Q94" s="47">
        <v>-27</v>
      </c>
      <c r="R94" s="47">
        <v>0</v>
      </c>
      <c r="S94" s="75">
        <v>0</v>
      </c>
      <c r="U94" s="74">
        <v>-28.5</v>
      </c>
      <c r="V94" s="75">
        <v>435.27</v>
      </c>
      <c r="W94">
        <v>262.55</v>
      </c>
      <c r="X94">
        <v>94.18</v>
      </c>
      <c r="Y94">
        <v>0.23</v>
      </c>
      <c r="Z94">
        <v>-1.5</v>
      </c>
      <c r="AA94">
        <v>9.82</v>
      </c>
      <c r="AB94">
        <v>-27</v>
      </c>
      <c r="AC94">
        <v>0</v>
      </c>
      <c r="AD94">
        <v>0</v>
      </c>
      <c r="AE94">
        <v>68.489999999999995</v>
      </c>
    </row>
    <row r="95" spans="7:31">
      <c r="G95" t="s">
        <v>137</v>
      </c>
      <c r="H95" s="74">
        <v>330.39000000000004</v>
      </c>
      <c r="I95" s="47">
        <v>96.35</v>
      </c>
      <c r="J95" s="47">
        <v>65.69</v>
      </c>
      <c r="K95" s="47">
        <v>0</v>
      </c>
      <c r="L95" s="47">
        <v>7.44</v>
      </c>
      <c r="M95" s="75">
        <v>0</v>
      </c>
      <c r="N95" s="74">
        <v>0</v>
      </c>
      <c r="O95" s="47">
        <v>0</v>
      </c>
      <c r="P95" s="47">
        <v>0</v>
      </c>
      <c r="Q95" s="47">
        <v>-21</v>
      </c>
      <c r="R95" s="47">
        <v>0</v>
      </c>
      <c r="S95" s="75">
        <v>0</v>
      </c>
      <c r="U95" s="74">
        <v>-22.5</v>
      </c>
      <c r="V95" s="75">
        <v>499.87</v>
      </c>
      <c r="W95">
        <v>330.22</v>
      </c>
      <c r="X95">
        <v>96.35</v>
      </c>
      <c r="Y95">
        <v>0.17</v>
      </c>
      <c r="Z95">
        <v>-1.5</v>
      </c>
      <c r="AA95">
        <v>7.44</v>
      </c>
      <c r="AB95">
        <v>-21</v>
      </c>
      <c r="AC95">
        <v>0</v>
      </c>
      <c r="AD95">
        <v>0</v>
      </c>
      <c r="AE95">
        <v>65.69</v>
      </c>
    </row>
    <row r="96" spans="7:31">
      <c r="G96" t="s">
        <v>138</v>
      </c>
      <c r="H96" s="74">
        <v>320.3</v>
      </c>
      <c r="I96" s="47">
        <v>96.35</v>
      </c>
      <c r="J96" s="47">
        <v>70.06</v>
      </c>
      <c r="K96" s="47">
        <v>0</v>
      </c>
      <c r="L96" s="47">
        <v>7.32</v>
      </c>
      <c r="M96" s="75">
        <v>0</v>
      </c>
      <c r="N96" s="74">
        <v>0</v>
      </c>
      <c r="O96" s="47">
        <v>0</v>
      </c>
      <c r="P96" s="47">
        <v>0</v>
      </c>
      <c r="Q96" s="47">
        <v>-20</v>
      </c>
      <c r="R96" s="47">
        <v>0</v>
      </c>
      <c r="S96" s="75">
        <v>0</v>
      </c>
      <c r="U96" s="74">
        <v>-21.5</v>
      </c>
      <c r="V96" s="75">
        <v>494.03</v>
      </c>
      <c r="W96">
        <v>320.13</v>
      </c>
      <c r="X96">
        <v>96.35</v>
      </c>
      <c r="Y96">
        <v>0.17</v>
      </c>
      <c r="Z96">
        <v>-1.5</v>
      </c>
      <c r="AA96">
        <v>7.32</v>
      </c>
      <c r="AB96">
        <v>-20</v>
      </c>
      <c r="AC96">
        <v>0</v>
      </c>
      <c r="AD96">
        <v>0</v>
      </c>
      <c r="AE96">
        <v>70.06</v>
      </c>
    </row>
    <row r="97" spans="1:83">
      <c r="G97" t="s">
        <v>139</v>
      </c>
      <c r="H97" s="74">
        <v>354.1</v>
      </c>
      <c r="I97" s="47">
        <v>116.94</v>
      </c>
      <c r="J97" s="47">
        <v>77.959999999999994</v>
      </c>
      <c r="K97" s="47">
        <v>0</v>
      </c>
      <c r="L97" s="47">
        <v>6.63</v>
      </c>
      <c r="M97" s="75">
        <v>0</v>
      </c>
      <c r="N97" s="74">
        <v>0</v>
      </c>
      <c r="O97" s="47">
        <v>0</v>
      </c>
      <c r="P97" s="47">
        <v>0</v>
      </c>
      <c r="Q97" s="47">
        <v>-19</v>
      </c>
      <c r="R97" s="47">
        <v>0</v>
      </c>
      <c r="S97" s="75">
        <v>0</v>
      </c>
      <c r="U97" s="74">
        <v>-20.5</v>
      </c>
      <c r="V97" s="75">
        <v>555.63</v>
      </c>
      <c r="W97">
        <v>353.94</v>
      </c>
      <c r="X97">
        <v>116.94</v>
      </c>
      <c r="Y97">
        <v>0.16</v>
      </c>
      <c r="Z97">
        <v>-1.5</v>
      </c>
      <c r="AA97">
        <v>6.63</v>
      </c>
      <c r="AB97">
        <v>-19</v>
      </c>
      <c r="AC97">
        <v>0</v>
      </c>
      <c r="AD97">
        <v>0</v>
      </c>
      <c r="AE97">
        <v>77.959999999999994</v>
      </c>
    </row>
    <row r="98" spans="1:83">
      <c r="G98" t="s">
        <v>140</v>
      </c>
      <c r="H98" s="74">
        <v>332.68</v>
      </c>
      <c r="I98" s="47">
        <v>139.69999999999999</v>
      </c>
      <c r="J98" s="47">
        <v>93.14</v>
      </c>
      <c r="K98" s="47">
        <v>0</v>
      </c>
      <c r="L98" s="47">
        <v>7.92</v>
      </c>
      <c r="M98" s="75">
        <v>0</v>
      </c>
      <c r="N98" s="74">
        <v>0</v>
      </c>
      <c r="O98" s="47">
        <v>0</v>
      </c>
      <c r="P98" s="47">
        <v>0</v>
      </c>
      <c r="Q98" s="47">
        <v>-23</v>
      </c>
      <c r="R98" s="47">
        <v>0</v>
      </c>
      <c r="S98" s="75">
        <v>0</v>
      </c>
      <c r="U98" s="74">
        <v>-24.5</v>
      </c>
      <c r="V98" s="75">
        <v>573.44000000000005</v>
      </c>
      <c r="W98">
        <v>332.5</v>
      </c>
      <c r="X98">
        <v>139.69999999999999</v>
      </c>
      <c r="Y98">
        <v>0.18</v>
      </c>
      <c r="Z98">
        <v>-1.5</v>
      </c>
      <c r="AA98">
        <v>7.92</v>
      </c>
      <c r="AB98">
        <v>-23</v>
      </c>
      <c r="AC98">
        <v>0</v>
      </c>
      <c r="AD98">
        <v>0</v>
      </c>
      <c r="AE98">
        <v>93.14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4.9898949999999989</v>
      </c>
      <c r="I99" s="70">
        <f t="shared" ref="I99:BQ99" si="1">SUM(I3:I98)/4000</f>
        <v>1.4275725000000001</v>
      </c>
      <c r="J99" s="70">
        <f t="shared" si="1"/>
        <v>1.2474025</v>
      </c>
      <c r="K99" s="70">
        <f t="shared" si="1"/>
        <v>0</v>
      </c>
      <c r="L99" s="70">
        <f t="shared" si="1"/>
        <v>0.27845250000000027</v>
      </c>
      <c r="M99" s="70">
        <f t="shared" si="1"/>
        <v>2.7274999999999999E-3</v>
      </c>
      <c r="N99" s="69">
        <f t="shared" si="1"/>
        <v>-4.7499999999999999E-3</v>
      </c>
      <c r="O99" s="70">
        <f t="shared" si="1"/>
        <v>-1.55E-2</v>
      </c>
      <c r="P99" s="70">
        <f t="shared" si="1"/>
        <v>-0.19025</v>
      </c>
      <c r="Q99" s="70">
        <f t="shared" si="1"/>
        <v>-0.29949750000000003</v>
      </c>
      <c r="R99" s="70">
        <f t="shared" si="1"/>
        <v>0</v>
      </c>
      <c r="S99" s="71">
        <f t="shared" si="1"/>
        <v>0</v>
      </c>
      <c r="U99" s="69">
        <f t="shared" si="1"/>
        <v>-0.56974749999999996</v>
      </c>
      <c r="V99" s="71">
        <f t="shared" si="1"/>
        <v>7.9512699999999965</v>
      </c>
      <c r="W99">
        <f t="shared" si="1"/>
        <v>4.9613149999999981</v>
      </c>
      <c r="X99">
        <f t="shared" si="1"/>
        <v>1.4120725000000003</v>
      </c>
      <c r="Y99">
        <f t="shared" si="1"/>
        <v>2.383E-2</v>
      </c>
      <c r="Z99">
        <f t="shared" si="1"/>
        <v>-5.9749999999999998E-2</v>
      </c>
      <c r="AA99">
        <f t="shared" si="1"/>
        <v>0.27845250000000027</v>
      </c>
      <c r="AB99">
        <f t="shared" si="1"/>
        <v>-0.29949750000000003</v>
      </c>
      <c r="AC99">
        <f t="shared" si="1"/>
        <v>2.7274999999999999E-3</v>
      </c>
      <c r="AD99">
        <f t="shared" si="1"/>
        <v>5.2199999999999911E-3</v>
      </c>
      <c r="AE99">
        <f t="shared" si="1"/>
        <v>1.0571524999999999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45557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45557</v>
      </c>
      <c r="U2" s="74" t="s">
        <v>225</v>
      </c>
      <c r="V2" s="75" t="s">
        <v>224</v>
      </c>
      <c r="W2" s="29" t="s">
        <v>537</v>
      </c>
      <c r="X2" t="s">
        <v>600</v>
      </c>
      <c r="Y2" t="s">
        <v>436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600</v>
      </c>
      <c r="U3" s="74">
        <v>-4</v>
      </c>
      <c r="V3" s="75">
        <v>0</v>
      </c>
      <c r="W3">
        <v>0</v>
      </c>
      <c r="X3">
        <v>-4</v>
      </c>
      <c r="Y3">
        <v>0</v>
      </c>
    </row>
    <row r="4" spans="1:25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>
        <v>-4</v>
      </c>
      <c r="V4" s="75">
        <v>0</v>
      </c>
      <c r="W4">
        <v>0</v>
      </c>
      <c r="X4">
        <v>-4</v>
      </c>
      <c r="Y4">
        <v>0</v>
      </c>
    </row>
    <row r="5" spans="1:25">
      <c r="A5" s="113" t="s">
        <v>537</v>
      </c>
      <c r="B5" t="s">
        <v>378</v>
      </c>
      <c r="D5" t="s">
        <v>437</v>
      </c>
      <c r="G5" t="s">
        <v>47</v>
      </c>
      <c r="H5" s="74">
        <v>0.28999999999999998</v>
      </c>
      <c r="I5" s="47">
        <v>0</v>
      </c>
      <c r="J5" s="47">
        <v>0</v>
      </c>
      <c r="K5" s="47">
        <v>0</v>
      </c>
      <c r="L5" s="47">
        <v>0</v>
      </c>
      <c r="M5" s="75">
        <v>0.09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>
        <v>-4</v>
      </c>
      <c r="V5" s="75">
        <v>0.38</v>
      </c>
      <c r="W5">
        <v>0.28999999999999998</v>
      </c>
      <c r="X5">
        <v>-4</v>
      </c>
      <c r="Y5">
        <v>0.09</v>
      </c>
    </row>
    <row r="6" spans="1:25">
      <c r="A6" s="113" t="s">
        <v>538</v>
      </c>
      <c r="B6" t="s">
        <v>378</v>
      </c>
      <c r="G6" t="s">
        <v>48</v>
      </c>
      <c r="H6" s="74">
        <v>0.28999999999999998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>
        <v>-4</v>
      </c>
      <c r="V6" s="75">
        <v>0.28999999999999998</v>
      </c>
      <c r="W6">
        <v>0.28999999999999998</v>
      </c>
      <c r="X6">
        <v>-4</v>
      </c>
      <c r="Y6">
        <v>0</v>
      </c>
    </row>
    <row r="7" spans="1:25">
      <c r="G7" t="s">
        <v>49</v>
      </c>
      <c r="H7" s="74">
        <v>0.19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>
        <v>-4</v>
      </c>
      <c r="V7" s="75">
        <v>0.19</v>
      </c>
      <c r="W7">
        <v>0.19</v>
      </c>
      <c r="X7">
        <v>-4</v>
      </c>
      <c r="Y7">
        <v>0</v>
      </c>
    </row>
    <row r="8" spans="1:25">
      <c r="G8" t="s">
        <v>50</v>
      </c>
      <c r="H8" s="74">
        <v>0.19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>
        <v>-4</v>
      </c>
      <c r="V8" s="75">
        <v>0.19</v>
      </c>
      <c r="W8">
        <v>0.19</v>
      </c>
      <c r="X8">
        <v>-4</v>
      </c>
      <c r="Y8">
        <v>0</v>
      </c>
    </row>
    <row r="9" spans="1:25">
      <c r="G9" t="s">
        <v>51</v>
      </c>
      <c r="H9" s="74">
        <v>0.1</v>
      </c>
      <c r="I9" s="47">
        <v>0</v>
      </c>
      <c r="J9" s="47">
        <v>0</v>
      </c>
      <c r="K9" s="47">
        <v>0</v>
      </c>
      <c r="L9" s="47">
        <v>0</v>
      </c>
      <c r="M9" s="75">
        <v>0.48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>
        <v>-4</v>
      </c>
      <c r="V9" s="75">
        <v>0.57999999999999996</v>
      </c>
      <c r="W9">
        <v>0.1</v>
      </c>
      <c r="X9">
        <v>-4</v>
      </c>
      <c r="Y9">
        <v>0.48</v>
      </c>
    </row>
    <row r="10" spans="1:25">
      <c r="G10" t="s">
        <v>52</v>
      </c>
      <c r="H10" s="74">
        <v>0.1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>
        <v>-4</v>
      </c>
      <c r="V10" s="75">
        <v>0.1</v>
      </c>
      <c r="W10">
        <v>0.1</v>
      </c>
      <c r="X10">
        <v>-4</v>
      </c>
      <c r="Y10">
        <v>0</v>
      </c>
    </row>
    <row r="11" spans="1:25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>
        <v>-4</v>
      </c>
      <c r="V11" s="75">
        <v>0</v>
      </c>
      <c r="W11">
        <v>0</v>
      </c>
      <c r="X11">
        <v>-4</v>
      </c>
      <c r="Y11">
        <v>0</v>
      </c>
    </row>
    <row r="12" spans="1:25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>
        <v>-4</v>
      </c>
      <c r="V12" s="75">
        <v>0</v>
      </c>
      <c r="W12">
        <v>0</v>
      </c>
      <c r="X12">
        <v>-4</v>
      </c>
      <c r="Y12">
        <v>0</v>
      </c>
    </row>
    <row r="13" spans="1:25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>
        <v>-4</v>
      </c>
      <c r="V13" s="75">
        <v>0</v>
      </c>
      <c r="W13">
        <v>0</v>
      </c>
      <c r="X13">
        <v>-4</v>
      </c>
      <c r="Y13">
        <v>0</v>
      </c>
    </row>
    <row r="14" spans="1:25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>
        <v>-4</v>
      </c>
      <c r="V14" s="75">
        <v>0</v>
      </c>
      <c r="W14">
        <v>0</v>
      </c>
      <c r="X14">
        <v>-4</v>
      </c>
      <c r="Y14">
        <v>0</v>
      </c>
    </row>
    <row r="15" spans="1:25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0.32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>
        <v>-4</v>
      </c>
      <c r="V15" s="75">
        <v>0.32</v>
      </c>
      <c r="W15">
        <v>0</v>
      </c>
      <c r="X15">
        <v>-4</v>
      </c>
      <c r="Y15">
        <v>0.32</v>
      </c>
    </row>
    <row r="16" spans="1:25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1.8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>
        <v>-4</v>
      </c>
      <c r="V16" s="75">
        <v>1.8</v>
      </c>
      <c r="W16">
        <v>0</v>
      </c>
      <c r="X16">
        <v>-4</v>
      </c>
      <c r="Y16">
        <v>1.8</v>
      </c>
    </row>
    <row r="17" spans="7:25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0.28000000000000003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>
        <v>-4</v>
      </c>
      <c r="V17" s="75">
        <v>0.28000000000000003</v>
      </c>
      <c r="W17">
        <v>0</v>
      </c>
      <c r="X17">
        <v>-4</v>
      </c>
      <c r="Y17">
        <v>0.28000000000000003</v>
      </c>
    </row>
    <row r="18" spans="7:25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0.61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>
        <v>-4</v>
      </c>
      <c r="V18" s="75">
        <v>0.61</v>
      </c>
      <c r="W18">
        <v>0</v>
      </c>
      <c r="X18">
        <v>-4</v>
      </c>
      <c r="Y18">
        <v>0.61</v>
      </c>
    </row>
    <row r="19" spans="7:25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1.23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>
        <v>-4</v>
      </c>
      <c r="V19" s="75">
        <v>1.23</v>
      </c>
      <c r="W19">
        <v>0</v>
      </c>
      <c r="X19">
        <v>-4</v>
      </c>
      <c r="Y19">
        <v>1.23</v>
      </c>
    </row>
    <row r="20" spans="7:25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1.27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>
        <v>-4</v>
      </c>
      <c r="V20" s="75">
        <v>1.27</v>
      </c>
      <c r="W20">
        <v>0</v>
      </c>
      <c r="X20">
        <v>-4</v>
      </c>
      <c r="Y20">
        <v>1.27</v>
      </c>
    </row>
    <row r="21" spans="7:25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1.9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>
        <v>-4</v>
      </c>
      <c r="V21" s="75">
        <v>1.9</v>
      </c>
      <c r="W21">
        <v>0</v>
      </c>
      <c r="X21">
        <v>-4</v>
      </c>
      <c r="Y21">
        <v>1.9</v>
      </c>
    </row>
    <row r="22" spans="7:25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1.46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>
        <v>-4</v>
      </c>
      <c r="V22" s="75">
        <v>1.46</v>
      </c>
      <c r="W22">
        <v>0</v>
      </c>
      <c r="X22">
        <v>-4</v>
      </c>
      <c r="Y22">
        <v>1.46</v>
      </c>
    </row>
    <row r="23" spans="7:25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1.87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>
        <v>-4</v>
      </c>
      <c r="V23" s="75">
        <v>1.87</v>
      </c>
      <c r="W23">
        <v>0</v>
      </c>
      <c r="X23">
        <v>-4</v>
      </c>
      <c r="Y23">
        <v>1.87</v>
      </c>
    </row>
    <row r="24" spans="7:25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1.24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>
        <v>-4</v>
      </c>
      <c r="V24" s="75">
        <v>1.24</v>
      </c>
      <c r="W24">
        <v>0</v>
      </c>
      <c r="X24">
        <v>-4</v>
      </c>
      <c r="Y24">
        <v>1.24</v>
      </c>
    </row>
    <row r="25" spans="7:25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0.48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>
        <v>-4</v>
      </c>
      <c r="V25" s="75">
        <v>0.48</v>
      </c>
      <c r="W25">
        <v>0</v>
      </c>
      <c r="X25">
        <v>-4</v>
      </c>
      <c r="Y25">
        <v>0.48</v>
      </c>
    </row>
    <row r="26" spans="7:25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0.09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>
        <v>-4</v>
      </c>
      <c r="V26" s="75">
        <v>0.09</v>
      </c>
      <c r="W26">
        <v>0</v>
      </c>
      <c r="X26">
        <v>-4</v>
      </c>
      <c r="Y26">
        <v>0.09</v>
      </c>
    </row>
    <row r="27" spans="7:25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>
        <v>-4</v>
      </c>
      <c r="V27" s="75">
        <v>0</v>
      </c>
      <c r="W27">
        <v>0</v>
      </c>
      <c r="X27">
        <v>-4</v>
      </c>
      <c r="Y27">
        <v>0</v>
      </c>
    </row>
    <row r="28" spans="7:25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>
        <v>-4</v>
      </c>
      <c r="V28" s="75">
        <v>0</v>
      </c>
      <c r="W28">
        <v>0</v>
      </c>
      <c r="X28">
        <v>-4</v>
      </c>
      <c r="Y28">
        <v>0</v>
      </c>
    </row>
    <row r="29" spans="7:25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>
        <v>-4</v>
      </c>
      <c r="V29" s="75">
        <v>0</v>
      </c>
      <c r="W29">
        <v>0</v>
      </c>
      <c r="X29">
        <v>-4</v>
      </c>
      <c r="Y29">
        <v>0</v>
      </c>
    </row>
    <row r="30" spans="7:25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>
        <v>-4</v>
      </c>
      <c r="V30" s="75">
        <v>0</v>
      </c>
      <c r="W30">
        <v>0</v>
      </c>
      <c r="X30">
        <v>-4</v>
      </c>
      <c r="Y30">
        <v>0</v>
      </c>
    </row>
    <row r="31" spans="7:25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>
        <v>-4</v>
      </c>
      <c r="V31" s="75">
        <v>0</v>
      </c>
      <c r="W31">
        <v>0</v>
      </c>
      <c r="X31">
        <v>-4</v>
      </c>
      <c r="Y31">
        <v>0</v>
      </c>
    </row>
    <row r="32" spans="7:25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>
        <v>-4</v>
      </c>
      <c r="V32" s="75">
        <v>0</v>
      </c>
      <c r="W32">
        <v>0</v>
      </c>
      <c r="X32">
        <v>-4</v>
      </c>
      <c r="Y32">
        <v>0</v>
      </c>
    </row>
    <row r="33" spans="7:25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0.08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>
        <v>-4</v>
      </c>
      <c r="V33" s="75">
        <v>0.08</v>
      </c>
      <c r="W33">
        <v>0</v>
      </c>
      <c r="X33">
        <v>-4</v>
      </c>
      <c r="Y33">
        <v>0.08</v>
      </c>
    </row>
    <row r="34" spans="7:25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2.88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>
        <v>-4</v>
      </c>
      <c r="V34" s="75">
        <v>2.88</v>
      </c>
      <c r="W34">
        <v>0</v>
      </c>
      <c r="X34">
        <v>-4</v>
      </c>
      <c r="Y34">
        <v>2.88</v>
      </c>
    </row>
    <row r="35" spans="7:25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3.97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>
        <v>-4</v>
      </c>
      <c r="V35" s="75">
        <v>3.97</v>
      </c>
      <c r="W35">
        <v>0</v>
      </c>
      <c r="X35">
        <v>-4</v>
      </c>
      <c r="Y35">
        <v>3.97</v>
      </c>
    </row>
    <row r="36" spans="7:25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3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>
        <v>-1.87</v>
      </c>
      <c r="V36" s="75">
        <v>3</v>
      </c>
      <c r="W36">
        <v>0</v>
      </c>
      <c r="X36">
        <v>-1.87</v>
      </c>
      <c r="Y36">
        <v>3</v>
      </c>
    </row>
    <row r="37" spans="7:25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6.98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>
        <v>-2.85</v>
      </c>
      <c r="V37" s="75">
        <v>6.98</v>
      </c>
      <c r="W37">
        <v>0</v>
      </c>
      <c r="X37">
        <v>-2.85</v>
      </c>
      <c r="Y37">
        <v>6.98</v>
      </c>
    </row>
    <row r="38" spans="7:25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10.08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>
        <v>0</v>
      </c>
      <c r="V38" s="75">
        <v>10.08</v>
      </c>
      <c r="W38">
        <v>0</v>
      </c>
      <c r="X38">
        <v>0</v>
      </c>
      <c r="Y38">
        <v>10.08</v>
      </c>
    </row>
    <row r="39" spans="7:25">
      <c r="G39" t="s">
        <v>81</v>
      </c>
      <c r="H39" s="74">
        <v>0.48</v>
      </c>
      <c r="I39" s="47">
        <v>0</v>
      </c>
      <c r="J39" s="47">
        <v>0</v>
      </c>
      <c r="K39" s="47">
        <v>0</v>
      </c>
      <c r="L39" s="47">
        <v>0</v>
      </c>
      <c r="M39" s="75">
        <v>7.76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>
        <v>0</v>
      </c>
      <c r="V39" s="75">
        <v>8.24</v>
      </c>
      <c r="W39">
        <v>0.48</v>
      </c>
      <c r="X39">
        <v>0</v>
      </c>
      <c r="Y39">
        <v>7.76</v>
      </c>
    </row>
    <row r="40" spans="7:25">
      <c r="G40" t="s">
        <v>82</v>
      </c>
      <c r="H40" s="74">
        <v>0.48</v>
      </c>
      <c r="I40" s="47">
        <v>0</v>
      </c>
      <c r="J40" s="47">
        <v>0</v>
      </c>
      <c r="K40" s="47">
        <v>0</v>
      </c>
      <c r="L40" s="47">
        <v>0</v>
      </c>
      <c r="M40" s="75">
        <v>8.34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>
        <v>0</v>
      </c>
      <c r="V40" s="75">
        <v>8.82</v>
      </c>
      <c r="W40">
        <v>0.48</v>
      </c>
      <c r="X40">
        <v>0</v>
      </c>
      <c r="Y40">
        <v>8.34</v>
      </c>
    </row>
    <row r="41" spans="7:25">
      <c r="G41" t="s">
        <v>83</v>
      </c>
      <c r="H41" s="74">
        <v>0.48</v>
      </c>
      <c r="I41" s="47">
        <v>0</v>
      </c>
      <c r="J41" s="47">
        <v>0</v>
      </c>
      <c r="K41" s="47">
        <v>0</v>
      </c>
      <c r="L41" s="47">
        <v>0</v>
      </c>
      <c r="M41" s="75">
        <v>7.27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-1.08</v>
      </c>
      <c r="V41" s="75">
        <v>7.75</v>
      </c>
      <c r="W41">
        <v>0.48</v>
      </c>
      <c r="X41">
        <v>-1.08</v>
      </c>
      <c r="Y41">
        <v>7.27</v>
      </c>
    </row>
    <row r="42" spans="7:25">
      <c r="G42" t="s">
        <v>84</v>
      </c>
      <c r="H42" s="74">
        <v>0.48</v>
      </c>
      <c r="I42" s="47">
        <v>0</v>
      </c>
      <c r="J42" s="47">
        <v>0</v>
      </c>
      <c r="K42" s="47">
        <v>0</v>
      </c>
      <c r="L42" s="47">
        <v>0</v>
      </c>
      <c r="M42" s="75">
        <v>4.46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>
        <v>-0.12</v>
      </c>
      <c r="V42" s="75">
        <v>4.9400000000000004</v>
      </c>
      <c r="W42">
        <v>0.48</v>
      </c>
      <c r="X42">
        <v>-0.12</v>
      </c>
      <c r="Y42">
        <v>4.46</v>
      </c>
    </row>
    <row r="43" spans="7:25">
      <c r="G43" t="s">
        <v>85</v>
      </c>
      <c r="H43" s="74">
        <v>0.48</v>
      </c>
      <c r="I43" s="47">
        <v>0</v>
      </c>
      <c r="J43" s="47">
        <v>0</v>
      </c>
      <c r="K43" s="47">
        <v>0</v>
      </c>
      <c r="L43" s="47">
        <v>0</v>
      </c>
      <c r="M43" s="75">
        <v>5.63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0</v>
      </c>
      <c r="V43" s="75">
        <v>6.11</v>
      </c>
      <c r="W43">
        <v>0.48</v>
      </c>
      <c r="X43">
        <v>0</v>
      </c>
      <c r="Y43">
        <v>5.63</v>
      </c>
    </row>
    <row r="44" spans="7:25">
      <c r="G44" t="s">
        <v>86</v>
      </c>
      <c r="H44" s="74">
        <v>0.48</v>
      </c>
      <c r="I44" s="47">
        <v>0</v>
      </c>
      <c r="J44" s="47">
        <v>0</v>
      </c>
      <c r="K44" s="47">
        <v>0</v>
      </c>
      <c r="L44" s="47">
        <v>0</v>
      </c>
      <c r="M44" s="75">
        <v>4.5599999999999996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0</v>
      </c>
      <c r="V44" s="75">
        <v>5.04</v>
      </c>
      <c r="W44">
        <v>0.48</v>
      </c>
      <c r="X44">
        <v>0</v>
      </c>
      <c r="Y44">
        <v>4.5599999999999996</v>
      </c>
    </row>
    <row r="45" spans="7:25">
      <c r="G45" t="s">
        <v>87</v>
      </c>
      <c r="H45" s="74">
        <v>0.48</v>
      </c>
      <c r="I45" s="47">
        <v>0</v>
      </c>
      <c r="J45" s="47">
        <v>0</v>
      </c>
      <c r="K45" s="47">
        <v>0</v>
      </c>
      <c r="L45" s="47">
        <v>0</v>
      </c>
      <c r="M45" s="75">
        <v>4.8499999999999996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0</v>
      </c>
      <c r="V45" s="75">
        <v>5.33</v>
      </c>
      <c r="W45">
        <v>0.48</v>
      </c>
      <c r="X45">
        <v>0</v>
      </c>
      <c r="Y45">
        <v>4.8499999999999996</v>
      </c>
    </row>
    <row r="46" spans="7:25">
      <c r="G46" t="s">
        <v>88</v>
      </c>
      <c r="H46" s="74">
        <v>0.48</v>
      </c>
      <c r="I46" s="47">
        <v>0</v>
      </c>
      <c r="J46" s="47">
        <v>0</v>
      </c>
      <c r="K46" s="47">
        <v>0</v>
      </c>
      <c r="L46" s="47">
        <v>0</v>
      </c>
      <c r="M46" s="75">
        <v>4.8499999999999996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0</v>
      </c>
      <c r="V46" s="75">
        <v>5.33</v>
      </c>
      <c r="W46">
        <v>0.48</v>
      </c>
      <c r="X46">
        <v>0</v>
      </c>
      <c r="Y46">
        <v>4.8499999999999996</v>
      </c>
    </row>
    <row r="47" spans="7:25">
      <c r="G47" t="s">
        <v>89</v>
      </c>
      <c r="H47" s="74">
        <v>0.48</v>
      </c>
      <c r="I47" s="47">
        <v>0</v>
      </c>
      <c r="J47" s="47">
        <v>0</v>
      </c>
      <c r="K47" s="47">
        <v>0</v>
      </c>
      <c r="L47" s="47">
        <v>0</v>
      </c>
      <c r="M47" s="75">
        <v>4.75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0</v>
      </c>
      <c r="V47" s="75">
        <v>5.23</v>
      </c>
      <c r="W47">
        <v>0.48</v>
      </c>
      <c r="X47">
        <v>0</v>
      </c>
      <c r="Y47">
        <v>4.75</v>
      </c>
    </row>
    <row r="48" spans="7:25">
      <c r="G48" t="s">
        <v>90</v>
      </c>
      <c r="H48" s="74">
        <v>0.48</v>
      </c>
      <c r="I48" s="47">
        <v>0</v>
      </c>
      <c r="J48" s="47">
        <v>0</v>
      </c>
      <c r="K48" s="47">
        <v>0</v>
      </c>
      <c r="L48" s="47">
        <v>0</v>
      </c>
      <c r="M48" s="75">
        <v>1.75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0</v>
      </c>
      <c r="V48" s="75">
        <v>2.23</v>
      </c>
      <c r="W48">
        <v>0.48</v>
      </c>
      <c r="X48">
        <v>0</v>
      </c>
      <c r="Y48">
        <v>1.75</v>
      </c>
    </row>
    <row r="49" spans="7:25">
      <c r="G49" t="s">
        <v>91</v>
      </c>
      <c r="H49" s="74">
        <v>0.48</v>
      </c>
      <c r="I49" s="47">
        <v>0</v>
      </c>
      <c r="J49" s="47">
        <v>0</v>
      </c>
      <c r="K49" s="47">
        <v>0</v>
      </c>
      <c r="L49" s="47">
        <v>0</v>
      </c>
      <c r="M49" s="75">
        <v>1.56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0</v>
      </c>
      <c r="V49" s="75">
        <v>2.04</v>
      </c>
      <c r="W49">
        <v>0.48</v>
      </c>
      <c r="X49">
        <v>0</v>
      </c>
      <c r="Y49">
        <v>1.56</v>
      </c>
    </row>
    <row r="50" spans="7:25">
      <c r="G50" t="s">
        <v>92</v>
      </c>
      <c r="H50" s="74">
        <v>0.48</v>
      </c>
      <c r="I50" s="47">
        <v>0</v>
      </c>
      <c r="J50" s="47">
        <v>0</v>
      </c>
      <c r="K50" s="47">
        <v>0</v>
      </c>
      <c r="L50" s="47">
        <v>0</v>
      </c>
      <c r="M50" s="75">
        <v>3.98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0</v>
      </c>
      <c r="V50" s="75">
        <v>4.46</v>
      </c>
      <c r="W50">
        <v>0.48</v>
      </c>
      <c r="X50">
        <v>0</v>
      </c>
      <c r="Y50">
        <v>3.98</v>
      </c>
    </row>
    <row r="51" spans="7:25">
      <c r="G51" t="s">
        <v>93</v>
      </c>
      <c r="H51" s="74">
        <v>0.48</v>
      </c>
      <c r="I51" s="47">
        <v>0</v>
      </c>
      <c r="J51" s="47">
        <v>0</v>
      </c>
      <c r="K51" s="47">
        <v>0</v>
      </c>
      <c r="L51" s="47">
        <v>0</v>
      </c>
      <c r="M51" s="75">
        <v>4.95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0</v>
      </c>
      <c r="V51" s="75">
        <v>5.43</v>
      </c>
      <c r="W51">
        <v>0.48</v>
      </c>
      <c r="X51">
        <v>0</v>
      </c>
      <c r="Y51">
        <v>4.95</v>
      </c>
    </row>
    <row r="52" spans="7:25">
      <c r="G52" t="s">
        <v>94</v>
      </c>
      <c r="H52" s="74">
        <v>0.48</v>
      </c>
      <c r="I52" s="47">
        <v>0</v>
      </c>
      <c r="J52" s="47">
        <v>0</v>
      </c>
      <c r="K52" s="47">
        <v>0</v>
      </c>
      <c r="L52" s="47">
        <v>0</v>
      </c>
      <c r="M52" s="75">
        <v>4.17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0</v>
      </c>
      <c r="V52" s="75">
        <v>4.6500000000000004</v>
      </c>
      <c r="W52">
        <v>0.48</v>
      </c>
      <c r="X52">
        <v>0</v>
      </c>
      <c r="Y52">
        <v>4.17</v>
      </c>
    </row>
    <row r="53" spans="7:25">
      <c r="G53" t="s">
        <v>95</v>
      </c>
      <c r="H53" s="74">
        <v>0.48</v>
      </c>
      <c r="I53" s="47">
        <v>0</v>
      </c>
      <c r="J53" s="47">
        <v>0</v>
      </c>
      <c r="K53" s="47">
        <v>0</v>
      </c>
      <c r="L53" s="47">
        <v>0</v>
      </c>
      <c r="M53" s="75">
        <v>2.52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0</v>
      </c>
      <c r="V53" s="75">
        <v>3</v>
      </c>
      <c r="W53">
        <v>0.48</v>
      </c>
      <c r="X53">
        <v>0</v>
      </c>
      <c r="Y53">
        <v>2.52</v>
      </c>
    </row>
    <row r="54" spans="7:25">
      <c r="G54" t="s">
        <v>96</v>
      </c>
      <c r="H54" s="74">
        <v>0.48</v>
      </c>
      <c r="I54" s="47">
        <v>0</v>
      </c>
      <c r="J54" s="47">
        <v>0</v>
      </c>
      <c r="K54" s="47">
        <v>0</v>
      </c>
      <c r="L54" s="47">
        <v>0</v>
      </c>
      <c r="M54" s="75">
        <v>1.65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0</v>
      </c>
      <c r="V54" s="75">
        <v>2.13</v>
      </c>
      <c r="W54">
        <v>0.48</v>
      </c>
      <c r="X54">
        <v>0</v>
      </c>
      <c r="Y54">
        <v>1.65</v>
      </c>
    </row>
    <row r="55" spans="7:25">
      <c r="G55" t="s">
        <v>97</v>
      </c>
      <c r="H55" s="74">
        <v>0.48</v>
      </c>
      <c r="I55" s="47">
        <v>0</v>
      </c>
      <c r="J55" s="47">
        <v>0</v>
      </c>
      <c r="K55" s="47">
        <v>0</v>
      </c>
      <c r="L55" s="47">
        <v>0</v>
      </c>
      <c r="M55" s="75">
        <v>3.69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0</v>
      </c>
      <c r="V55" s="75">
        <v>4.17</v>
      </c>
      <c r="W55">
        <v>0.48</v>
      </c>
      <c r="X55">
        <v>0</v>
      </c>
      <c r="Y55">
        <v>3.69</v>
      </c>
    </row>
    <row r="56" spans="7:25">
      <c r="G56" t="s">
        <v>98</v>
      </c>
      <c r="H56" s="74">
        <v>0.48</v>
      </c>
      <c r="I56" s="47">
        <v>0</v>
      </c>
      <c r="J56" s="47">
        <v>0</v>
      </c>
      <c r="K56" s="47">
        <v>0</v>
      </c>
      <c r="L56" s="47">
        <v>0</v>
      </c>
      <c r="M56" s="75">
        <v>3.78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0</v>
      </c>
      <c r="V56" s="75">
        <v>4.26</v>
      </c>
      <c r="W56">
        <v>0.48</v>
      </c>
      <c r="X56">
        <v>0</v>
      </c>
      <c r="Y56">
        <v>3.78</v>
      </c>
    </row>
    <row r="57" spans="7:25">
      <c r="G57" t="s">
        <v>99</v>
      </c>
      <c r="H57" s="74">
        <v>0.48</v>
      </c>
      <c r="I57" s="47">
        <v>0</v>
      </c>
      <c r="J57" s="47">
        <v>0</v>
      </c>
      <c r="K57" s="47">
        <v>0</v>
      </c>
      <c r="L57" s="47">
        <v>0</v>
      </c>
      <c r="M57" s="75">
        <v>5.34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0</v>
      </c>
      <c r="V57" s="75">
        <v>5.82</v>
      </c>
      <c r="W57">
        <v>0.48</v>
      </c>
      <c r="X57">
        <v>0</v>
      </c>
      <c r="Y57">
        <v>5.34</v>
      </c>
    </row>
    <row r="58" spans="7:25">
      <c r="G58" t="s">
        <v>100</v>
      </c>
      <c r="H58" s="74">
        <v>0.48</v>
      </c>
      <c r="I58" s="47">
        <v>0</v>
      </c>
      <c r="J58" s="47">
        <v>0</v>
      </c>
      <c r="K58" s="47">
        <v>0</v>
      </c>
      <c r="L58" s="47">
        <v>0</v>
      </c>
      <c r="M58" s="75">
        <v>2.62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0</v>
      </c>
      <c r="V58" s="75">
        <v>3.1</v>
      </c>
      <c r="W58">
        <v>0.48</v>
      </c>
      <c r="X58">
        <v>0</v>
      </c>
      <c r="Y58">
        <v>2.62</v>
      </c>
    </row>
    <row r="59" spans="7:25">
      <c r="G59" t="s">
        <v>101</v>
      </c>
      <c r="H59" s="74">
        <v>0.48</v>
      </c>
      <c r="I59" s="47">
        <v>0</v>
      </c>
      <c r="J59" s="47">
        <v>0</v>
      </c>
      <c r="K59" s="47">
        <v>0</v>
      </c>
      <c r="L59" s="47">
        <v>0</v>
      </c>
      <c r="M59" s="75">
        <v>2.33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0</v>
      </c>
      <c r="V59" s="75">
        <v>2.81</v>
      </c>
      <c r="W59">
        <v>0.48</v>
      </c>
      <c r="X59">
        <v>0</v>
      </c>
      <c r="Y59">
        <v>2.33</v>
      </c>
    </row>
    <row r="60" spans="7:25">
      <c r="G60" t="s">
        <v>102</v>
      </c>
      <c r="H60" s="74">
        <v>0.48</v>
      </c>
      <c r="I60" s="47">
        <v>0</v>
      </c>
      <c r="J60" s="47">
        <v>0</v>
      </c>
      <c r="K60" s="47">
        <v>0</v>
      </c>
      <c r="L60" s="47">
        <v>0</v>
      </c>
      <c r="M60" s="75">
        <v>3.59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0</v>
      </c>
      <c r="V60" s="75">
        <v>4.07</v>
      </c>
      <c r="W60">
        <v>0.48</v>
      </c>
      <c r="X60">
        <v>0</v>
      </c>
      <c r="Y60">
        <v>3.59</v>
      </c>
    </row>
    <row r="61" spans="7:25">
      <c r="G61" t="s">
        <v>103</v>
      </c>
      <c r="H61" s="74">
        <v>0.48</v>
      </c>
      <c r="I61" s="47">
        <v>0</v>
      </c>
      <c r="J61" s="47">
        <v>0</v>
      </c>
      <c r="K61" s="47">
        <v>0</v>
      </c>
      <c r="L61" s="47">
        <v>0</v>
      </c>
      <c r="M61" s="75">
        <v>6.4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0</v>
      </c>
      <c r="V61" s="75">
        <v>6.88</v>
      </c>
      <c r="W61">
        <v>0.48</v>
      </c>
      <c r="X61">
        <v>0</v>
      </c>
      <c r="Y61">
        <v>6.4</v>
      </c>
    </row>
    <row r="62" spans="7:25">
      <c r="G62" t="s">
        <v>104</v>
      </c>
      <c r="H62" s="74">
        <v>0.48</v>
      </c>
      <c r="I62" s="47">
        <v>0</v>
      </c>
      <c r="J62" s="47">
        <v>0</v>
      </c>
      <c r="K62" s="47">
        <v>0</v>
      </c>
      <c r="L62" s="47">
        <v>0</v>
      </c>
      <c r="M62" s="75">
        <v>4.5599999999999996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-4</v>
      </c>
      <c r="V62" s="75">
        <v>5.04</v>
      </c>
      <c r="W62">
        <v>0.48</v>
      </c>
      <c r="X62">
        <v>-4</v>
      </c>
      <c r="Y62">
        <v>4.5599999999999996</v>
      </c>
    </row>
    <row r="63" spans="7:25">
      <c r="G63" t="s">
        <v>105</v>
      </c>
      <c r="H63" s="74">
        <v>0.48</v>
      </c>
      <c r="I63" s="47">
        <v>0</v>
      </c>
      <c r="J63" s="47">
        <v>0</v>
      </c>
      <c r="K63" s="47">
        <v>0</v>
      </c>
      <c r="L63" s="47">
        <v>0</v>
      </c>
      <c r="M63" s="75">
        <v>5.14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0</v>
      </c>
      <c r="V63" s="75">
        <v>5.62</v>
      </c>
      <c r="W63">
        <v>0.48</v>
      </c>
      <c r="X63">
        <v>0</v>
      </c>
      <c r="Y63">
        <v>5.14</v>
      </c>
    </row>
    <row r="64" spans="7:25">
      <c r="G64" t="s">
        <v>106</v>
      </c>
      <c r="H64" s="74">
        <v>0.48</v>
      </c>
      <c r="I64" s="47">
        <v>0</v>
      </c>
      <c r="J64" s="47">
        <v>0</v>
      </c>
      <c r="K64" s="47">
        <v>0</v>
      </c>
      <c r="L64" s="47">
        <v>0</v>
      </c>
      <c r="M64" s="75">
        <v>3.59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0</v>
      </c>
      <c r="V64" s="75">
        <v>4.07</v>
      </c>
      <c r="W64">
        <v>0.48</v>
      </c>
      <c r="X64">
        <v>0</v>
      </c>
      <c r="Y64">
        <v>3.59</v>
      </c>
    </row>
    <row r="65" spans="7:25">
      <c r="G65" t="s">
        <v>107</v>
      </c>
      <c r="H65" s="74">
        <v>0.48</v>
      </c>
      <c r="I65" s="47">
        <v>0</v>
      </c>
      <c r="J65" s="47">
        <v>0</v>
      </c>
      <c r="K65" s="47">
        <v>0</v>
      </c>
      <c r="L65" s="47">
        <v>0</v>
      </c>
      <c r="M65" s="75">
        <v>8.44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0</v>
      </c>
      <c r="V65" s="75">
        <v>8.92</v>
      </c>
      <c r="W65">
        <v>0.48</v>
      </c>
      <c r="X65">
        <v>0</v>
      </c>
      <c r="Y65">
        <v>8.44</v>
      </c>
    </row>
    <row r="66" spans="7:25">
      <c r="G66" t="s">
        <v>108</v>
      </c>
      <c r="H66" s="74">
        <v>0.48</v>
      </c>
      <c r="I66" s="47">
        <v>0</v>
      </c>
      <c r="J66" s="47">
        <v>0</v>
      </c>
      <c r="K66" s="47">
        <v>0</v>
      </c>
      <c r="L66" s="47">
        <v>0</v>
      </c>
      <c r="M66" s="75">
        <v>7.56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0</v>
      </c>
      <c r="V66" s="75">
        <v>8.0399999999999991</v>
      </c>
      <c r="W66">
        <v>0.48</v>
      </c>
      <c r="X66">
        <v>0</v>
      </c>
      <c r="Y66">
        <v>7.56</v>
      </c>
    </row>
    <row r="67" spans="7:25">
      <c r="G67" t="s">
        <v>109</v>
      </c>
      <c r="H67" s="74">
        <v>0.48</v>
      </c>
      <c r="I67" s="47">
        <v>0</v>
      </c>
      <c r="J67" s="47">
        <v>0</v>
      </c>
      <c r="K67" s="47">
        <v>0</v>
      </c>
      <c r="L67" s="47">
        <v>0</v>
      </c>
      <c r="M67" s="75">
        <v>6.6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0</v>
      </c>
      <c r="V67" s="75">
        <v>7.08</v>
      </c>
      <c r="W67">
        <v>0.48</v>
      </c>
      <c r="X67">
        <v>0</v>
      </c>
      <c r="Y67">
        <v>6.6</v>
      </c>
    </row>
    <row r="68" spans="7:25">
      <c r="G68" t="s">
        <v>110</v>
      </c>
      <c r="H68" s="74">
        <v>0.48</v>
      </c>
      <c r="I68" s="47">
        <v>0</v>
      </c>
      <c r="J68" s="47">
        <v>0</v>
      </c>
      <c r="K68" s="47">
        <v>0</v>
      </c>
      <c r="L68" s="47">
        <v>0</v>
      </c>
      <c r="M68" s="75">
        <v>8.5299999999999994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0</v>
      </c>
      <c r="V68" s="75">
        <v>9.01</v>
      </c>
      <c r="W68">
        <v>0.48</v>
      </c>
      <c r="X68">
        <v>0</v>
      </c>
      <c r="Y68">
        <v>8.5299999999999994</v>
      </c>
    </row>
    <row r="69" spans="7:25">
      <c r="G69" t="s">
        <v>111</v>
      </c>
      <c r="H69" s="74">
        <v>0.48</v>
      </c>
      <c r="I69" s="47">
        <v>0</v>
      </c>
      <c r="J69" s="47">
        <v>0</v>
      </c>
      <c r="K69" s="47">
        <v>0</v>
      </c>
      <c r="L69" s="47">
        <v>0</v>
      </c>
      <c r="M69" s="75">
        <v>7.86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0</v>
      </c>
      <c r="V69" s="75">
        <v>8.34</v>
      </c>
      <c r="W69">
        <v>0.48</v>
      </c>
      <c r="X69">
        <v>0</v>
      </c>
      <c r="Y69">
        <v>7.86</v>
      </c>
    </row>
    <row r="70" spans="7:25">
      <c r="G70" t="s">
        <v>112</v>
      </c>
      <c r="H70" s="74">
        <v>0.48</v>
      </c>
      <c r="I70" s="47">
        <v>0</v>
      </c>
      <c r="J70" s="47">
        <v>0</v>
      </c>
      <c r="K70" s="47">
        <v>0</v>
      </c>
      <c r="L70" s="47">
        <v>0</v>
      </c>
      <c r="M70" s="75">
        <v>6.69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0</v>
      </c>
      <c r="V70" s="75">
        <v>7.17</v>
      </c>
      <c r="W70">
        <v>0.48</v>
      </c>
      <c r="X70">
        <v>0</v>
      </c>
      <c r="Y70">
        <v>6.69</v>
      </c>
    </row>
    <row r="71" spans="7:25">
      <c r="G71" t="s">
        <v>113</v>
      </c>
      <c r="H71" s="74">
        <v>0.48</v>
      </c>
      <c r="I71" s="47">
        <v>0</v>
      </c>
      <c r="J71" s="47">
        <v>0</v>
      </c>
      <c r="K71" s="47">
        <v>0</v>
      </c>
      <c r="L71" s="47">
        <v>0</v>
      </c>
      <c r="M71" s="75">
        <v>10.96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-4</v>
      </c>
      <c r="V71" s="75">
        <v>11.44</v>
      </c>
      <c r="W71">
        <v>0.48</v>
      </c>
      <c r="X71">
        <v>-4</v>
      </c>
      <c r="Y71">
        <v>10.96</v>
      </c>
    </row>
    <row r="72" spans="7:25">
      <c r="G72" t="s">
        <v>114</v>
      </c>
      <c r="H72" s="74">
        <v>0.48</v>
      </c>
      <c r="I72" s="47">
        <v>0</v>
      </c>
      <c r="J72" s="47">
        <v>0</v>
      </c>
      <c r="K72" s="47">
        <v>0</v>
      </c>
      <c r="L72" s="47">
        <v>0</v>
      </c>
      <c r="M72" s="75">
        <v>10.96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-4</v>
      </c>
      <c r="V72" s="75">
        <v>11.44</v>
      </c>
      <c r="W72">
        <v>0.48</v>
      </c>
      <c r="X72">
        <v>-4</v>
      </c>
      <c r="Y72">
        <v>10.96</v>
      </c>
    </row>
    <row r="73" spans="7:25">
      <c r="G73" t="s">
        <v>115</v>
      </c>
      <c r="H73" s="74">
        <v>0.48</v>
      </c>
      <c r="I73" s="47">
        <v>0</v>
      </c>
      <c r="J73" s="47">
        <v>0</v>
      </c>
      <c r="K73" s="47">
        <v>0</v>
      </c>
      <c r="L73" s="47">
        <v>0</v>
      </c>
      <c r="M73" s="75">
        <v>10.86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-4</v>
      </c>
      <c r="V73" s="75">
        <v>11.34</v>
      </c>
      <c r="W73">
        <v>0.48</v>
      </c>
      <c r="X73">
        <v>-4</v>
      </c>
      <c r="Y73">
        <v>10.86</v>
      </c>
    </row>
    <row r="74" spans="7:25">
      <c r="G74" t="s">
        <v>116</v>
      </c>
      <c r="H74" s="74">
        <v>0.49</v>
      </c>
      <c r="I74" s="47">
        <v>0</v>
      </c>
      <c r="J74" s="47">
        <v>0</v>
      </c>
      <c r="K74" s="47">
        <v>0</v>
      </c>
      <c r="L74" s="47">
        <v>0</v>
      </c>
      <c r="M74" s="75">
        <v>0.48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-4</v>
      </c>
      <c r="V74" s="75">
        <v>0.97</v>
      </c>
      <c r="W74">
        <v>0.49</v>
      </c>
      <c r="X74">
        <v>-4</v>
      </c>
      <c r="Y74">
        <v>0.48</v>
      </c>
    </row>
    <row r="75" spans="7:25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-4</v>
      </c>
      <c r="V75" s="75">
        <v>0</v>
      </c>
      <c r="W75">
        <v>0</v>
      </c>
      <c r="X75">
        <v>-4</v>
      </c>
      <c r="Y75">
        <v>0</v>
      </c>
    </row>
    <row r="76" spans="7:25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-4</v>
      </c>
      <c r="V76" s="75">
        <v>0</v>
      </c>
      <c r="W76">
        <v>0</v>
      </c>
      <c r="X76">
        <v>-4</v>
      </c>
      <c r="Y76">
        <v>0</v>
      </c>
    </row>
    <row r="77" spans="7:25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-4</v>
      </c>
      <c r="V77" s="75">
        <v>0</v>
      </c>
      <c r="W77">
        <v>0</v>
      </c>
      <c r="X77">
        <v>-4</v>
      </c>
      <c r="Y77">
        <v>0</v>
      </c>
    </row>
    <row r="78" spans="7:25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-4</v>
      </c>
      <c r="V78" s="75">
        <v>0</v>
      </c>
      <c r="W78">
        <v>0</v>
      </c>
      <c r="X78">
        <v>-4</v>
      </c>
      <c r="Y78">
        <v>0</v>
      </c>
    </row>
    <row r="79" spans="7:25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-4</v>
      </c>
      <c r="V79" s="75">
        <v>0</v>
      </c>
      <c r="W79">
        <v>0</v>
      </c>
      <c r="X79">
        <v>-4</v>
      </c>
      <c r="Y79">
        <v>0</v>
      </c>
    </row>
    <row r="80" spans="7:25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-4</v>
      </c>
      <c r="V80" s="75">
        <v>0</v>
      </c>
      <c r="W80">
        <v>0</v>
      </c>
      <c r="X80">
        <v>-4</v>
      </c>
      <c r="Y80">
        <v>0</v>
      </c>
    </row>
    <row r="81" spans="7:25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-4</v>
      </c>
      <c r="V81" s="75">
        <v>0</v>
      </c>
      <c r="W81">
        <v>0</v>
      </c>
      <c r="X81">
        <v>-4</v>
      </c>
      <c r="Y81">
        <v>0</v>
      </c>
    </row>
    <row r="82" spans="7:25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-4</v>
      </c>
      <c r="V82" s="75">
        <v>0</v>
      </c>
      <c r="W82">
        <v>0</v>
      </c>
      <c r="X82">
        <v>-4</v>
      </c>
      <c r="Y82">
        <v>0</v>
      </c>
    </row>
    <row r="83" spans="7:25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-4</v>
      </c>
      <c r="V83" s="75">
        <v>0</v>
      </c>
      <c r="W83">
        <v>0</v>
      </c>
      <c r="X83">
        <v>-4</v>
      </c>
      <c r="Y83">
        <v>0</v>
      </c>
    </row>
    <row r="84" spans="7:25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-4</v>
      </c>
      <c r="V84" s="75">
        <v>0</v>
      </c>
      <c r="W84">
        <v>0</v>
      </c>
      <c r="X84">
        <v>-4</v>
      </c>
      <c r="Y84">
        <v>0</v>
      </c>
    </row>
    <row r="85" spans="7:25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-4</v>
      </c>
      <c r="V85" s="75">
        <v>0</v>
      </c>
      <c r="W85">
        <v>0</v>
      </c>
      <c r="X85">
        <v>-4</v>
      </c>
      <c r="Y85">
        <v>0</v>
      </c>
    </row>
    <row r="86" spans="7:25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-4</v>
      </c>
      <c r="V86" s="75">
        <v>0</v>
      </c>
      <c r="W86">
        <v>0</v>
      </c>
      <c r="X86">
        <v>-4</v>
      </c>
      <c r="Y86">
        <v>0</v>
      </c>
    </row>
    <row r="87" spans="7:25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-4</v>
      </c>
      <c r="V87" s="75">
        <v>0</v>
      </c>
      <c r="W87">
        <v>0</v>
      </c>
      <c r="X87">
        <v>-4</v>
      </c>
      <c r="Y87">
        <v>0</v>
      </c>
    </row>
    <row r="88" spans="7:25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-4</v>
      </c>
      <c r="V88" s="75">
        <v>0</v>
      </c>
      <c r="W88">
        <v>0</v>
      </c>
      <c r="X88">
        <v>-4</v>
      </c>
      <c r="Y88">
        <v>0</v>
      </c>
    </row>
    <row r="89" spans="7:25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-4</v>
      </c>
      <c r="V89" s="75">
        <v>0</v>
      </c>
      <c r="W89">
        <v>0</v>
      </c>
      <c r="X89">
        <v>-4</v>
      </c>
      <c r="Y89">
        <v>0</v>
      </c>
    </row>
    <row r="90" spans="7:25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-4</v>
      </c>
      <c r="V90" s="75">
        <v>0</v>
      </c>
      <c r="W90">
        <v>0</v>
      </c>
      <c r="X90">
        <v>-4</v>
      </c>
      <c r="Y90">
        <v>0</v>
      </c>
    </row>
    <row r="91" spans="7:25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-4</v>
      </c>
      <c r="V91" s="75">
        <v>0</v>
      </c>
      <c r="W91">
        <v>0</v>
      </c>
      <c r="X91">
        <v>-4</v>
      </c>
      <c r="Y91">
        <v>0</v>
      </c>
    </row>
    <row r="92" spans="7:25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-4</v>
      </c>
      <c r="V92" s="75">
        <v>0</v>
      </c>
      <c r="W92">
        <v>0</v>
      </c>
      <c r="X92">
        <v>-4</v>
      </c>
      <c r="Y92">
        <v>0</v>
      </c>
    </row>
    <row r="93" spans="7:25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-4</v>
      </c>
      <c r="V93" s="75">
        <v>0</v>
      </c>
      <c r="W93">
        <v>0</v>
      </c>
      <c r="X93">
        <v>-4</v>
      </c>
      <c r="Y93">
        <v>0</v>
      </c>
    </row>
    <row r="94" spans="7:25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-4</v>
      </c>
      <c r="V94" s="75">
        <v>0</v>
      </c>
      <c r="W94">
        <v>0</v>
      </c>
      <c r="X94">
        <v>-4</v>
      </c>
      <c r="Y94">
        <v>0</v>
      </c>
    </row>
    <row r="95" spans="7:25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-4</v>
      </c>
      <c r="V95" s="75">
        <v>0</v>
      </c>
      <c r="W95">
        <v>0</v>
      </c>
      <c r="X95">
        <v>-4</v>
      </c>
      <c r="Y95">
        <v>0</v>
      </c>
    </row>
    <row r="96" spans="7:25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>
        <v>-4</v>
      </c>
      <c r="V96" s="75">
        <v>0</v>
      </c>
      <c r="W96">
        <v>0</v>
      </c>
      <c r="X96">
        <v>-4</v>
      </c>
      <c r="Y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>
        <v>-4</v>
      </c>
      <c r="V97" s="75">
        <v>0</v>
      </c>
      <c r="W97">
        <v>0</v>
      </c>
      <c r="X97">
        <v>-4</v>
      </c>
      <c r="Y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>
        <v>-4</v>
      </c>
      <c r="V98" s="75">
        <v>0</v>
      </c>
      <c r="W98">
        <v>0</v>
      </c>
      <c r="X98">
        <v>-4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4.6125000000000029E-3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5.8285000000000003E-2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-6.3480000000000009E-2</v>
      </c>
      <c r="V99" s="71">
        <f t="shared" si="1"/>
        <v>6.2897499999999995E-2</v>
      </c>
      <c r="W99">
        <f t="shared" si="1"/>
        <v>4.6125000000000029E-3</v>
      </c>
      <c r="X99">
        <f t="shared" si="1"/>
        <v>-6.3480000000000009E-2</v>
      </c>
      <c r="Y99">
        <f t="shared" si="1"/>
        <v>5.8285000000000003E-2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45557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45557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45557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G126" sqref="G126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45557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38.994054843971362</v>
      </c>
      <c r="C2" s="198">
        <v>22.549250708775286</v>
      </c>
      <c r="D2" s="198">
        <v>27.233272040856839</v>
      </c>
      <c r="E2" s="198">
        <v>11.223422406396512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533</v>
      </c>
    </row>
    <row r="3" spans="1:15">
      <c r="A3" t="s">
        <v>1</v>
      </c>
      <c r="B3" s="198">
        <v>38.994054843971362</v>
      </c>
      <c r="C3" s="198">
        <v>22.549250708775286</v>
      </c>
      <c r="D3" s="198">
        <v>27.233272040856839</v>
      </c>
      <c r="E3" s="198">
        <v>11.223422406396512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38.994054843971362</v>
      </c>
      <c r="C4" s="198">
        <v>22.549250708775286</v>
      </c>
      <c r="D4" s="198">
        <v>27.233272040856839</v>
      </c>
      <c r="E4" s="198">
        <v>11.223422406396512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39.16984562400151</v>
      </c>
      <c r="C5" s="198">
        <v>22.647889775890185</v>
      </c>
      <c r="D5" s="198">
        <v>27.36140998305514</v>
      </c>
      <c r="E5" s="198">
        <v>10.820854617053174</v>
      </c>
      <c r="F5" s="1">
        <v>0</v>
      </c>
      <c r="G5" s="1">
        <v>0</v>
      </c>
      <c r="H5" s="1">
        <f t="shared" ref="H5:H10" si="1">SUM(B5:G5)</f>
        <v>100.00000000000001</v>
      </c>
      <c r="I5" s="113">
        <v>0</v>
      </c>
      <c r="J5" s="25">
        <v>4</v>
      </c>
      <c r="O5" s="39"/>
    </row>
    <row r="6" spans="1:15">
      <c r="A6" t="s">
        <v>4</v>
      </c>
      <c r="B6" s="198">
        <v>39.16984562400151</v>
      </c>
      <c r="C6" s="198">
        <v>22.647889775890185</v>
      </c>
      <c r="D6" s="198">
        <v>27.36140998305514</v>
      </c>
      <c r="E6" s="198">
        <v>10.820854617053174</v>
      </c>
      <c r="F6" s="1">
        <v>0</v>
      </c>
      <c r="G6" s="1">
        <v>0</v>
      </c>
      <c r="H6" s="1">
        <f t="shared" si="1"/>
        <v>100.00000000000001</v>
      </c>
      <c r="I6" s="113">
        <v>0</v>
      </c>
      <c r="J6" s="25">
        <v>5</v>
      </c>
      <c r="O6" s="39"/>
    </row>
    <row r="7" spans="1:15">
      <c r="A7" t="s">
        <v>5</v>
      </c>
      <c r="B7" s="198">
        <v>39.16984562400151</v>
      </c>
      <c r="C7" s="198">
        <v>22.647889775890185</v>
      </c>
      <c r="D7" s="198">
        <v>27.36140998305514</v>
      </c>
      <c r="E7" s="198">
        <v>10.820854617053174</v>
      </c>
      <c r="F7" s="1">
        <v>0</v>
      </c>
      <c r="G7" s="1">
        <v>0</v>
      </c>
      <c r="H7" s="1">
        <f t="shared" si="1"/>
        <v>100.00000000000001</v>
      </c>
      <c r="I7" s="113">
        <v>0</v>
      </c>
      <c r="J7" s="25">
        <v>6</v>
      </c>
      <c r="O7" s="39"/>
    </row>
    <row r="8" spans="1:15">
      <c r="A8" t="s">
        <v>10</v>
      </c>
      <c r="B8" s="198">
        <v>39.032519397718126</v>
      </c>
      <c r="C8" s="198">
        <v>22.565369877148513</v>
      </c>
      <c r="D8" s="198">
        <v>27.275854191044392</v>
      </c>
      <c r="E8" s="198">
        <v>11.122456873712959</v>
      </c>
      <c r="F8" s="1">
        <v>0</v>
      </c>
      <c r="G8" s="1">
        <v>0</v>
      </c>
      <c r="H8" s="1">
        <f t="shared" si="1"/>
        <v>99.996200339623996</v>
      </c>
      <c r="I8" s="113">
        <v>0</v>
      </c>
      <c r="J8" s="25">
        <v>7</v>
      </c>
    </row>
    <row r="9" spans="1:15">
      <c r="A9" t="s">
        <v>11</v>
      </c>
      <c r="B9" s="198">
        <v>39.032519397718126</v>
      </c>
      <c r="C9" s="198">
        <v>22.565369877148513</v>
      </c>
      <c r="D9" s="198">
        <v>27.275854191044392</v>
      </c>
      <c r="E9" s="198">
        <v>11.122456873712959</v>
      </c>
      <c r="F9" s="1">
        <v>0</v>
      </c>
      <c r="G9" s="1">
        <v>0</v>
      </c>
      <c r="H9" s="1">
        <f t="shared" si="1"/>
        <v>99.996200339623996</v>
      </c>
      <c r="I9" s="113">
        <v>0</v>
      </c>
      <c r="J9" s="25">
        <v>8</v>
      </c>
    </row>
    <row r="10" spans="1:15">
      <c r="A10" t="s">
        <v>12</v>
      </c>
      <c r="B10" s="198">
        <v>39.032519397718126</v>
      </c>
      <c r="C10" s="198">
        <v>22.565369877148513</v>
      </c>
      <c r="D10" s="198">
        <v>27.275854191044392</v>
      </c>
      <c r="E10" s="198">
        <v>11.122456873712959</v>
      </c>
      <c r="F10" s="1">
        <v>0</v>
      </c>
      <c r="G10" s="1">
        <v>0</v>
      </c>
      <c r="H10" s="1">
        <f t="shared" si="1"/>
        <v>99.996200339623996</v>
      </c>
      <c r="I10" s="113">
        <v>0</v>
      </c>
      <c r="J10" s="25">
        <v>9</v>
      </c>
    </row>
    <row r="11" spans="1:15">
      <c r="A11" t="s">
        <v>14</v>
      </c>
      <c r="B11" s="199">
        <v>74.282212393515366</v>
      </c>
      <c r="C11" s="199">
        <v>23.927634903702071</v>
      </c>
      <c r="D11" s="199">
        <v>1.364163954143647</v>
      </c>
      <c r="E11" s="199">
        <v>0.4259887486389175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1.4223501806374061</v>
      </c>
      <c r="C12" s="198">
        <v>9.8440713766896817</v>
      </c>
      <c r="D12" s="198">
        <v>87.302445960845148</v>
      </c>
      <c r="E12" s="198">
        <v>1.431132481827752</v>
      </c>
      <c r="F12" s="1">
        <v>0</v>
      </c>
      <c r="G12" s="1">
        <v>0</v>
      </c>
      <c r="H12">
        <f t="shared" si="0"/>
        <v>99.999999999999986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67.380361948797145</v>
      </c>
      <c r="C13" s="198">
        <v>0</v>
      </c>
      <c r="D13" s="198">
        <v>29.821545074857131</v>
      </c>
      <c r="E13" s="198">
        <v>2.7980929763457216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42.856381713288791</v>
      </c>
      <c r="C14" s="198">
        <v>24.781427806744514</v>
      </c>
      <c r="D14" s="198">
        <v>29.939062469023209</v>
      </c>
      <c r="E14" s="198">
        <v>2.4231280109434783</v>
      </c>
      <c r="F14" s="1">
        <v>0</v>
      </c>
      <c r="G14" s="1">
        <v>0</v>
      </c>
      <c r="H14">
        <f t="shared" si="0"/>
        <v>99.999999999999986</v>
      </c>
      <c r="I14" s="113">
        <v>0</v>
      </c>
      <c r="J14" s="25">
        <v>13</v>
      </c>
    </row>
    <row r="15" spans="1:15">
      <c r="A15" t="s">
        <v>29</v>
      </c>
      <c r="B15" s="199">
        <v>57.738349624209548</v>
      </c>
      <c r="C15" s="199">
        <v>39.693730443968548</v>
      </c>
      <c r="D15" s="198">
        <v>0</v>
      </c>
      <c r="E15" s="199">
        <v>2.567919931821919</v>
      </c>
      <c r="F15" s="1">
        <v>0</v>
      </c>
      <c r="G15" s="1">
        <v>0</v>
      </c>
      <c r="H15">
        <f t="shared" si="0"/>
        <v>100.00000000000001</v>
      </c>
      <c r="I15" s="113">
        <v>0</v>
      </c>
      <c r="J15" s="25">
        <v>14</v>
      </c>
    </row>
    <row r="16" spans="1:15">
      <c r="A16" t="s">
        <v>33</v>
      </c>
      <c r="B16" s="198">
        <v>19.025078956645157</v>
      </c>
      <c r="C16" s="198">
        <v>47.7167466139339</v>
      </c>
      <c r="D16" s="198">
        <v>29.538938380054326</v>
      </c>
      <c r="E16" s="198">
        <v>3.719236049366613</v>
      </c>
      <c r="F16" s="1">
        <v>0</v>
      </c>
      <c r="G16" s="1">
        <v>0</v>
      </c>
      <c r="H16">
        <f t="shared" si="0"/>
        <v>99.999999999999986</v>
      </c>
      <c r="I16" s="113">
        <v>0</v>
      </c>
      <c r="J16" s="25">
        <v>15</v>
      </c>
    </row>
    <row r="17" spans="1:15">
      <c r="A17" t="s">
        <v>38</v>
      </c>
      <c r="B17" s="198">
        <v>43.088667130768947</v>
      </c>
      <c r="C17" s="198">
        <v>24.911709465556211</v>
      </c>
      <c r="D17" s="198">
        <v>30.100217230106541</v>
      </c>
      <c r="E17" s="198">
        <v>1.8994061735682983</v>
      </c>
      <c r="F17" s="1">
        <v>0</v>
      </c>
      <c r="G17" s="1">
        <v>0</v>
      </c>
      <c r="H17">
        <f t="shared" si="0"/>
        <v>99.999999999999986</v>
      </c>
      <c r="I17" s="113">
        <v>0</v>
      </c>
      <c r="J17" s="25">
        <v>16</v>
      </c>
    </row>
    <row r="18" spans="1:15">
      <c r="A18" t="s">
        <v>39</v>
      </c>
      <c r="B18" s="198">
        <v>42.596151629333569</v>
      </c>
      <c r="C18" s="198">
        <v>24.634973706111339</v>
      </c>
      <c r="D18" s="198">
        <v>29.755595197709901</v>
      </c>
      <c r="E18" s="198">
        <v>3.013279466845189</v>
      </c>
      <c r="F18" s="1">
        <v>0</v>
      </c>
      <c r="G18" s="1">
        <v>0</v>
      </c>
      <c r="H18">
        <f t="shared" si="0"/>
        <v>100.00000000000001</v>
      </c>
      <c r="I18" s="113">
        <v>0</v>
      </c>
      <c r="J18" s="25">
        <v>17</v>
      </c>
    </row>
    <row r="19" spans="1:15">
      <c r="A19" t="s">
        <v>40</v>
      </c>
      <c r="B19" s="198">
        <v>42.867610427729964</v>
      </c>
      <c r="C19" s="198">
        <v>24.798609800029027</v>
      </c>
      <c r="D19" s="198">
        <v>29.938315157348743</v>
      </c>
      <c r="E19" s="198">
        <v>2.417302196656482</v>
      </c>
      <c r="F19" s="1">
        <v>0</v>
      </c>
      <c r="G19" s="1">
        <v>0</v>
      </c>
      <c r="H19" s="1">
        <f>SUM(B19:G19)</f>
        <v>100.02183758176422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100</v>
      </c>
      <c r="F20" s="1"/>
      <c r="G20" s="1">
        <v>0</v>
      </c>
      <c r="H20">
        <f t="shared" si="0"/>
        <v>100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69.828439955106617</v>
      </c>
      <c r="D21" s="198">
        <v>15.339393939393938</v>
      </c>
      <c r="E21" s="198">
        <v>0</v>
      </c>
      <c r="F21" s="1">
        <v>0</v>
      </c>
      <c r="G21" s="1">
        <v>0</v>
      </c>
      <c r="H21" s="1">
        <f>SUM(B21:G21)</f>
        <v>99.999833894500568</v>
      </c>
      <c r="I21" s="113">
        <v>0</v>
      </c>
      <c r="J21" s="25">
        <v>20</v>
      </c>
      <c r="L21" s="113"/>
      <c r="M21" s="113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39.239354431513306</v>
      </c>
      <c r="C28" s="198">
        <v>22.696353622327315</v>
      </c>
      <c r="D28" s="198">
        <v>27.415264712143738</v>
      </c>
      <c r="E28" s="198">
        <v>10.649027234015627</v>
      </c>
      <c r="F28" s="1">
        <v>0</v>
      </c>
      <c r="G28" s="1">
        <v>0</v>
      </c>
      <c r="H28">
        <f t="shared" si="0"/>
        <v>99.999999999999972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39.78542191860199</v>
      </c>
      <c r="C29" s="198">
        <v>23.004837204498273</v>
      </c>
      <c r="D29" s="198">
        <v>27.792176548538894</v>
      </c>
      <c r="E29" s="198">
        <v>9.4175643283608288</v>
      </c>
      <c r="F29" s="1">
        <v>0</v>
      </c>
      <c r="G29" s="1">
        <v>0</v>
      </c>
      <c r="H29">
        <f t="shared" si="0"/>
        <v>99.999999999999986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39.920426109609991</v>
      </c>
      <c r="C30" s="198">
        <v>23.083941674895122</v>
      </c>
      <c r="D30" s="198">
        <v>27.886502416795807</v>
      </c>
      <c r="E30" s="198">
        <v>9.1091297986990831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39.812311973374435</v>
      </c>
      <c r="C31" s="198">
        <v>23.025434733137047</v>
      </c>
      <c r="D31" s="198">
        <v>27.808564317160915</v>
      </c>
      <c r="E31" s="198">
        <v>9.3536889763276054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63.677456494136322</v>
      </c>
      <c r="C32" s="198">
        <v>0</v>
      </c>
      <c r="D32" s="198">
        <v>28.182049143344894</v>
      </c>
      <c r="E32" s="198">
        <v>8.1404943625187887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61.879427585439082</v>
      </c>
      <c r="C33" s="198">
        <v>0</v>
      </c>
      <c r="D33" s="198">
        <v>27.386913420676155</v>
      </c>
      <c r="E33" s="198">
        <v>10.733658993884751</v>
      </c>
      <c r="F33" s="1">
        <v>0</v>
      </c>
      <c r="G33" s="1">
        <v>0</v>
      </c>
      <c r="H33">
        <f t="shared" si="0"/>
        <v>99.999999999999986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40.209660237458586</v>
      </c>
      <c r="C34" s="198">
        <v>23.25454816675872</v>
      </c>
      <c r="D34" s="198">
        <v>28.088369603267978</v>
      </c>
      <c r="E34" s="198">
        <v>8.4474219925147302</v>
      </c>
      <c r="F34" s="1">
        <v>0</v>
      </c>
      <c r="G34" s="1">
        <v>0</v>
      </c>
      <c r="H34">
        <f t="shared" si="0"/>
        <v>100.00000000000001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39.782514663353894</v>
      </c>
      <c r="C35" s="198">
        <v>23.004269344772524</v>
      </c>
      <c r="D35" s="198">
        <v>27.792971252917248</v>
      </c>
      <c r="E35" s="198">
        <v>9.4202447389563329</v>
      </c>
      <c r="F35" s="1">
        <v>0</v>
      </c>
      <c r="G35" s="1">
        <v>0</v>
      </c>
      <c r="H35">
        <f t="shared" si="0"/>
        <v>99.999999999999986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37.569497504263808</v>
      </c>
      <c r="C37" s="198">
        <v>21.723446439942993</v>
      </c>
      <c r="D37" s="198">
        <v>26.239335088643521</v>
      </c>
      <c r="E37" s="198">
        <v>14.467720967149674</v>
      </c>
      <c r="F37" s="1">
        <v>0</v>
      </c>
      <c r="G37" s="1">
        <v>0</v>
      </c>
      <c r="H37">
        <f t="shared" si="0"/>
        <v>99.999999999999986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39.948374198754962</v>
      </c>
      <c r="C39" s="198">
        <v>23.106456275535418</v>
      </c>
      <c r="D39" s="198">
        <v>27.910633835481345</v>
      </c>
      <c r="E39" s="198">
        <v>9.0345356902282674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93.502891109393119</v>
      </c>
      <c r="E40" s="198">
        <v>6.4726636903168604</v>
      </c>
      <c r="F40" s="1">
        <v>0</v>
      </c>
      <c r="G40" s="1">
        <v>0</v>
      </c>
      <c r="H40" s="164">
        <f>SUM(B40:G40)</f>
        <v>99.975554799709982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43.918806959403476</v>
      </c>
      <c r="C42" s="198">
        <v>25.395758077879044</v>
      </c>
      <c r="D42" s="198">
        <v>30.679370339685168</v>
      </c>
      <c r="E42" s="198">
        <v>0</v>
      </c>
      <c r="F42" s="1">
        <v>0</v>
      </c>
      <c r="G42" s="1">
        <v>0</v>
      </c>
      <c r="H42" s="25">
        <f t="shared" si="0"/>
        <v>99.993935376967684</v>
      </c>
      <c r="I42" s="113">
        <v>1</v>
      </c>
      <c r="J42" s="25">
        <v>41</v>
      </c>
    </row>
    <row r="43" spans="1:12">
      <c r="A43" t="s">
        <v>37</v>
      </c>
      <c r="B43" s="198">
        <v>60.874436820851706</v>
      </c>
      <c r="C43" s="198">
        <v>0</v>
      </c>
      <c r="D43" s="198">
        <v>26.945336930319748</v>
      </c>
      <c r="E43" s="198">
        <v>12.180226248828548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39.983992867310469</v>
      </c>
      <c r="C45" s="198">
        <v>23.125474547664162</v>
      </c>
      <c r="D45" s="198">
        <v>27.930592173898155</v>
      </c>
      <c r="E45" s="198">
        <v>8.9599404111272172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38.994054843971362</v>
      </c>
      <c r="C48" s="198">
        <v>22.549250708775286</v>
      </c>
      <c r="D48" s="198">
        <v>27.233272040856839</v>
      </c>
      <c r="E48" s="198">
        <v>11.223422406396512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39.16984562400151</v>
      </c>
      <c r="C49" s="198">
        <v>22.647889775890185</v>
      </c>
      <c r="D49" s="198">
        <v>27.36140998305514</v>
      </c>
      <c r="E49" s="198">
        <v>10.820854617053174</v>
      </c>
      <c r="F49" s="136">
        <v>0</v>
      </c>
      <c r="G49" s="1">
        <v>0</v>
      </c>
      <c r="H49">
        <f t="shared" si="0"/>
        <v>100.00000000000001</v>
      </c>
      <c r="I49" s="113">
        <v>0</v>
      </c>
      <c r="J49" s="25">
        <v>48</v>
      </c>
    </row>
    <row r="50" spans="1:18">
      <c r="A50" s="39" t="s">
        <v>349</v>
      </c>
      <c r="B50" s="198">
        <v>39.032519397718126</v>
      </c>
      <c r="C50" s="198">
        <v>22.565369877148513</v>
      </c>
      <c r="D50" s="198">
        <v>27.275854191044392</v>
      </c>
      <c r="E50" s="198">
        <v>11.122456873712959</v>
      </c>
      <c r="F50" s="136">
        <v>0</v>
      </c>
      <c r="G50" s="1">
        <v>0</v>
      </c>
      <c r="H50" s="1">
        <f>SUM(B50:G50)</f>
        <v>99.996200339623996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100</v>
      </c>
      <c r="F51" s="145">
        <v>0</v>
      </c>
      <c r="G51" s="1">
        <v>0</v>
      </c>
      <c r="H51">
        <f t="shared" si="0"/>
        <v>100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100</v>
      </c>
      <c r="F52" s="145">
        <v>0</v>
      </c>
      <c r="G52" s="1">
        <v>0</v>
      </c>
      <c r="H52">
        <f t="shared" si="0"/>
        <v>100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100</v>
      </c>
      <c r="F53" s="145">
        <v>0</v>
      </c>
      <c r="G53" s="1">
        <v>0</v>
      </c>
      <c r="H53">
        <f t="shared" si="0"/>
        <v>100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100</v>
      </c>
      <c r="F54" s="145">
        <v>0</v>
      </c>
      <c r="G54" s="1">
        <v>0</v>
      </c>
      <c r="H54">
        <f t="shared" si="0"/>
        <v>100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45557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TWEPL!P3</f>
        <v>11.047456</v>
      </c>
      <c r="E3">
        <f>GT_NG!P3</f>
        <v>-0.16612000000000002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193.91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826.34403283328641</v>
      </c>
      <c r="P3" s="37">
        <v>99.82</v>
      </c>
      <c r="Q3" s="37">
        <v>34.055607994842035</v>
      </c>
      <c r="R3" s="39">
        <v>0</v>
      </c>
      <c r="S3" s="39">
        <v>0</v>
      </c>
      <c r="T3" s="38">
        <f>SUMPRODUCT(LTA!J3:AN3,LTA!J$101:AN$101,LTA!J$103:AN$103)</f>
        <v>59.66</v>
      </c>
      <c r="U3" s="38">
        <f>SUMPRODUCT(LTA!J3:AN3,LTA!J$102:AN$102,LTA!J$103:AN$103)</f>
        <v>124.19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0.39</v>
      </c>
      <c r="Z3" s="35">
        <f>IEX!N3</f>
        <v>0</v>
      </c>
      <c r="AA3" s="76">
        <f>STOA!H3</f>
        <v>311.54000000000002</v>
      </c>
      <c r="AB3" s="76">
        <f>-STOA!N3</f>
        <v>0</v>
      </c>
      <c r="AC3">
        <f>SUMIF(B3:AB3,"&gt;0")*$AC$2-SUMIF(B3:AB3,"&lt;0")*($AC$2/(1-$AC$2))+SUMIF(AI3:AR3,"&gt;0")*$AC$2-SUMIF(AI3:AR3,"&lt;0")*($AC$2/(1-$AC$2))</f>
        <v>16.857662842077538</v>
      </c>
      <c r="AD3">
        <f>SUM(B3:AB3,AI3:AV3)-AC3</f>
        <v>1989.6733139860512</v>
      </c>
      <c r="AE3">
        <f>'IDT-1'!B3</f>
        <v>218.834</v>
      </c>
      <c r="AF3" s="25"/>
      <c r="AG3">
        <f>SUM(AD3:AF3)</f>
        <v>2208.507313986051</v>
      </c>
      <c r="AI3" s="35">
        <f>PXIL!H3</f>
        <v>0</v>
      </c>
      <c r="AJ3" s="35">
        <f>PXIL!N3</f>
        <v>0</v>
      </c>
      <c r="AK3" s="35">
        <f>RTM_IEX!H3</f>
        <v>345.73999999999995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11.047456</v>
      </c>
      <c r="E4">
        <f>GT_NG!P4</f>
        <v>-0.16612000000000002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193.91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826.34403283328641</v>
      </c>
      <c r="P4" s="37">
        <v>99.82</v>
      </c>
      <c r="Q4" s="37">
        <v>34.055607994842035</v>
      </c>
      <c r="R4" s="39">
        <v>0</v>
      </c>
      <c r="S4" s="39">
        <v>0</v>
      </c>
      <c r="T4" s="38">
        <f>SUMPRODUCT(LTA!J4:AN4,LTA!J$101:AN$101,LTA!J$103:AN$103)</f>
        <v>59.66</v>
      </c>
      <c r="U4" s="38">
        <f>SUMPRODUCT(LTA!J4:AN4,LTA!J$102:AN$102,LTA!J$103:AN$103)</f>
        <v>123.79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0.39</v>
      </c>
      <c r="Z4" s="35">
        <f>IEX!N4</f>
        <v>0</v>
      </c>
      <c r="AA4" s="76">
        <f>STOA!H4</f>
        <v>311.54000000000002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17.056910842077539</v>
      </c>
      <c r="AD4">
        <f t="shared" ref="AD4:AD67" si="1">SUM(B4:AB4,AI4:AV4)-AC4</f>
        <v>2013.1940659860513</v>
      </c>
      <c r="AE4">
        <f>'IDT-1'!B4</f>
        <v>221</v>
      </c>
      <c r="AF4" s="25"/>
      <c r="AG4">
        <f t="shared" ref="AG4:AG67" si="2">SUM(AD4:AF4)</f>
        <v>2234.1940659860511</v>
      </c>
      <c r="AI4" s="35">
        <f>PXIL!H4</f>
        <v>0</v>
      </c>
      <c r="AJ4" s="35">
        <f>PXIL!N4</f>
        <v>0</v>
      </c>
      <c r="AK4" s="35">
        <f>RTM_IEX!H4</f>
        <v>369.86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11.047456</v>
      </c>
      <c r="E5">
        <f>GT_NG!P5</f>
        <v>-0.16612000000000002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193.91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833.52414975101692</v>
      </c>
      <c r="P5" s="37">
        <v>99.82</v>
      </c>
      <c r="Q5" s="37">
        <v>34.055607994842035</v>
      </c>
      <c r="R5" s="39">
        <v>0</v>
      </c>
      <c r="S5" s="39">
        <v>0</v>
      </c>
      <c r="T5" s="38">
        <f>SUMPRODUCT(LTA!J5:AN5,LTA!J$101:AN$101,LTA!J$103:AN$103)</f>
        <v>59.989999999999995</v>
      </c>
      <c r="U5" s="38">
        <f>SUMPRODUCT(LTA!J5:AN5,LTA!J$102:AN$102,LTA!J$103:AN$103)</f>
        <v>123.39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0</v>
      </c>
      <c r="Z5" s="35">
        <f>IEX!N5</f>
        <v>0</v>
      </c>
      <c r="AA5" s="76">
        <f>STOA!H5</f>
        <v>311.54000000000002</v>
      </c>
      <c r="AB5" s="76">
        <f>-STOA!N5</f>
        <v>0</v>
      </c>
      <c r="AC5">
        <f t="shared" si="0"/>
        <v>16.975683824186476</v>
      </c>
      <c r="AD5">
        <f t="shared" si="1"/>
        <v>2003.6054099216724</v>
      </c>
      <c r="AE5">
        <f>'IDT-1'!B5</f>
        <v>181</v>
      </c>
      <c r="AF5" s="25"/>
      <c r="AG5">
        <f t="shared" si="2"/>
        <v>2184.6054099216726</v>
      </c>
      <c r="AI5" s="35">
        <f>PXIL!H5</f>
        <v>0</v>
      </c>
      <c r="AJ5" s="35">
        <f>PXIL!N5</f>
        <v>0</v>
      </c>
      <c r="AK5" s="35">
        <f>RTM_IEX!H5</f>
        <v>353.18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0.28999999999999998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11.047456</v>
      </c>
      <c r="E6">
        <f>GT_NG!P6</f>
        <v>-0.16612000000000002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193.91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843.87407871877213</v>
      </c>
      <c r="P6" s="37">
        <v>99.82</v>
      </c>
      <c r="Q6" s="37">
        <v>34.055607994842035</v>
      </c>
      <c r="R6" s="39">
        <v>0</v>
      </c>
      <c r="S6" s="39">
        <v>0</v>
      </c>
      <c r="T6" s="38">
        <f>SUMPRODUCT(LTA!J6:AN6,LTA!J$101:AN$101,LTA!J$103:AN$103)</f>
        <v>59.67</v>
      </c>
      <c r="U6" s="38">
        <f>SUMPRODUCT(LTA!J6:AN6,LTA!J$102:AN$102,LTA!J$103:AN$103)</f>
        <v>122.08999999999999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0</v>
      </c>
      <c r="AA6" s="76">
        <f>STOA!H6</f>
        <v>311.54000000000002</v>
      </c>
      <c r="AB6" s="76">
        <f>-STOA!N6</f>
        <v>0</v>
      </c>
      <c r="AC6">
        <f t="shared" si="0"/>
        <v>17.12881522751562</v>
      </c>
      <c r="AD6">
        <f t="shared" si="1"/>
        <v>2021.6822074860984</v>
      </c>
      <c r="AE6">
        <f>'IDT-1'!B6</f>
        <v>133</v>
      </c>
      <c r="AF6" s="25"/>
      <c r="AG6">
        <f t="shared" si="2"/>
        <v>2154.6822074860984</v>
      </c>
      <c r="AI6" s="35">
        <f>PXIL!H6</f>
        <v>0</v>
      </c>
      <c r="AJ6" s="35">
        <f>PXIL!N6</f>
        <v>0</v>
      </c>
      <c r="AK6" s="35">
        <f>RTM_IEX!H6</f>
        <v>362.68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0.28999999999999998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11.047456</v>
      </c>
      <c r="E7">
        <f>GT_NG!P7</f>
        <v>-0.16612000000000002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193.91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831.17750571554677</v>
      </c>
      <c r="P7" s="37">
        <v>99.82</v>
      </c>
      <c r="Q7" s="37">
        <v>34.055607994842035</v>
      </c>
      <c r="R7" s="39">
        <v>0</v>
      </c>
      <c r="S7" s="39">
        <v>0</v>
      </c>
      <c r="T7" s="38">
        <f>SUMPRODUCT(LTA!J7:AN7,LTA!J$101:AN$101,LTA!J$103:AN$103)</f>
        <v>59.67</v>
      </c>
      <c r="U7" s="38">
        <f>SUMPRODUCT(LTA!J7:AN7,LTA!J$102:AN$102,LTA!J$103:AN$103)</f>
        <v>120.58999999999999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0</v>
      </c>
      <c r="AA7" s="76">
        <f>STOA!H7</f>
        <v>311.35000000000002</v>
      </c>
      <c r="AB7" s="76">
        <f>-STOA!N7</f>
        <v>0</v>
      </c>
      <c r="AC7">
        <f t="shared" si="0"/>
        <v>17.316416014288521</v>
      </c>
      <c r="AD7">
        <f t="shared" si="1"/>
        <v>2043.8280336961004</v>
      </c>
      <c r="AE7">
        <f>'IDT-1'!B7</f>
        <v>101</v>
      </c>
      <c r="AF7" s="25"/>
      <c r="AG7">
        <f t="shared" si="2"/>
        <v>2144.8280336961006</v>
      </c>
      <c r="AI7" s="35">
        <f>PXIL!H7</f>
        <v>0</v>
      </c>
      <c r="AJ7" s="35">
        <f>PXIL!N7</f>
        <v>0</v>
      </c>
      <c r="AK7" s="35">
        <f>RTM_IEX!H7</f>
        <v>399.5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0.19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11.047456</v>
      </c>
      <c r="E8">
        <f>GT_NG!P8</f>
        <v>-0.16612000000000002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193.91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831.17750571554677</v>
      </c>
      <c r="P8" s="37">
        <v>99.82</v>
      </c>
      <c r="Q8" s="37">
        <v>34.055607994842035</v>
      </c>
      <c r="R8" s="39">
        <v>0</v>
      </c>
      <c r="S8" s="39">
        <v>0</v>
      </c>
      <c r="T8" s="38">
        <f>SUMPRODUCT(LTA!J8:AN8,LTA!J$101:AN$101,LTA!J$103:AN$103)</f>
        <v>59.67</v>
      </c>
      <c r="U8" s="38">
        <f>SUMPRODUCT(LTA!J8:AN8,LTA!J$102:AN$102,LTA!J$103:AN$103)</f>
        <v>119.99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0</v>
      </c>
      <c r="AA8" s="76">
        <f>STOA!H8</f>
        <v>311.35000000000002</v>
      </c>
      <c r="AB8" s="76">
        <f>-STOA!N8</f>
        <v>0</v>
      </c>
      <c r="AC8">
        <f t="shared" si="0"/>
        <v>17.352116014288523</v>
      </c>
      <c r="AD8">
        <f t="shared" si="1"/>
        <v>2048.0423336961003</v>
      </c>
      <c r="AE8">
        <f>'IDT-1'!B8</f>
        <v>68</v>
      </c>
      <c r="AF8" s="25"/>
      <c r="AG8">
        <f t="shared" si="2"/>
        <v>2116.0423336961003</v>
      </c>
      <c r="AI8" s="35">
        <f>PXIL!H8</f>
        <v>0</v>
      </c>
      <c r="AJ8" s="35">
        <f>PXIL!N8</f>
        <v>0</v>
      </c>
      <c r="AK8" s="35">
        <f>RTM_IEX!H8</f>
        <v>404.35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0.19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11.047456</v>
      </c>
      <c r="E9">
        <f>GT_NG!P9</f>
        <v>-0.16612000000000002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193.91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813.61156920581948</v>
      </c>
      <c r="P9" s="37">
        <v>99.82</v>
      </c>
      <c r="Q9" s="37">
        <v>34.055607994842035</v>
      </c>
      <c r="R9" s="39">
        <v>0</v>
      </c>
      <c r="S9" s="39">
        <v>0</v>
      </c>
      <c r="T9" s="38">
        <f>SUMPRODUCT(LTA!J9:AN9,LTA!J$101:AN$101,LTA!J$103:AN$103)</f>
        <v>57.33</v>
      </c>
      <c r="U9" s="38">
        <f>SUMPRODUCT(LTA!J9:AN9,LTA!J$102:AN$102,LTA!J$103:AN$103)</f>
        <v>120.69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0</v>
      </c>
      <c r="AA9" s="76">
        <f>STOA!H9</f>
        <v>311.35000000000002</v>
      </c>
      <c r="AB9" s="76">
        <f>-STOA!N9</f>
        <v>0</v>
      </c>
      <c r="AC9">
        <f t="shared" si="0"/>
        <v>17.108634147606814</v>
      </c>
      <c r="AD9">
        <f t="shared" si="1"/>
        <v>2019.2998790530546</v>
      </c>
      <c r="AE9">
        <f>'IDT-1'!B9</f>
        <v>41</v>
      </c>
      <c r="AF9" s="25"/>
      <c r="AG9">
        <f t="shared" si="2"/>
        <v>2060.2998790530546</v>
      </c>
      <c r="AI9" s="35">
        <f>PXIL!H9</f>
        <v>0</v>
      </c>
      <c r="AJ9" s="35">
        <f>PXIL!N9</f>
        <v>0</v>
      </c>
      <c r="AK9" s="35">
        <f>RTM_IEX!H9</f>
        <v>394.66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0.1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11.047456</v>
      </c>
      <c r="E10">
        <f>GT_NG!P10</f>
        <v>-0.16612000000000002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193.91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813.52148778192475</v>
      </c>
      <c r="P10" s="37">
        <v>99.82</v>
      </c>
      <c r="Q10" s="37">
        <v>34.055607994842035</v>
      </c>
      <c r="R10" s="39">
        <v>0</v>
      </c>
      <c r="S10" s="39">
        <v>0</v>
      </c>
      <c r="T10" s="38">
        <f>SUMPRODUCT(LTA!J10:AN10,LTA!J$101:AN$101,LTA!J$103:AN$103)</f>
        <v>58.010000000000005</v>
      </c>
      <c r="U10" s="38">
        <f>SUMPRODUCT(LTA!J10:AN10,LTA!J$102:AN$102,LTA!J$103:AN$103)</f>
        <v>121.08999999999999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0</v>
      </c>
      <c r="AA10" s="76">
        <f>STOA!H10</f>
        <v>311.35000000000002</v>
      </c>
      <c r="AB10" s="76">
        <f>-STOA!N10</f>
        <v>0</v>
      </c>
      <c r="AC10">
        <f t="shared" si="0"/>
        <v>17.108801463646095</v>
      </c>
      <c r="AD10">
        <f t="shared" si="1"/>
        <v>2019.3196303131203</v>
      </c>
      <c r="AE10">
        <f>'IDT-1'!B10</f>
        <v>16</v>
      </c>
      <c r="AF10" s="25"/>
      <c r="AG10">
        <f t="shared" si="2"/>
        <v>2035.3196303131203</v>
      </c>
      <c r="AI10" s="35">
        <f>PXIL!H10</f>
        <v>0</v>
      </c>
      <c r="AJ10" s="35">
        <f>PXIL!N10</f>
        <v>0</v>
      </c>
      <c r="AK10" s="35">
        <f>RTM_IEX!H10</f>
        <v>393.69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0.1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11.047456</v>
      </c>
      <c r="E11">
        <f>GT_NG!P11</f>
        <v>-0.16612000000000002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193.91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937.60155481090999</v>
      </c>
      <c r="P11" s="37">
        <v>99.82</v>
      </c>
      <c r="Q11" s="37">
        <v>34.055607994842035</v>
      </c>
      <c r="R11" s="39">
        <v>0</v>
      </c>
      <c r="S11" s="39">
        <v>0</v>
      </c>
      <c r="T11" s="38">
        <f>SUMPRODUCT(LTA!J11:AN11,LTA!J$101:AN$101,LTA!J$103:AN$103)</f>
        <v>58.66</v>
      </c>
      <c r="U11" s="38">
        <f>SUMPRODUCT(LTA!J11:AN11,LTA!J$102:AN$102,LTA!J$103:AN$103)</f>
        <v>124.19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0</v>
      </c>
      <c r="AA11" s="76">
        <f>STOA!H11</f>
        <v>311.35000000000002</v>
      </c>
      <c r="AB11" s="76">
        <f>-STOA!N11</f>
        <v>0</v>
      </c>
      <c r="AC11">
        <f t="shared" si="0"/>
        <v>16.520886026689578</v>
      </c>
      <c r="AD11">
        <f t="shared" si="1"/>
        <v>1949.9176127790629</v>
      </c>
      <c r="AE11">
        <f>'IDT-1'!B11</f>
        <v>0</v>
      </c>
      <c r="AF11" s="25"/>
      <c r="AG11">
        <f t="shared" si="2"/>
        <v>1949.9176127790629</v>
      </c>
      <c r="AI11" s="35">
        <f>PXIL!H11</f>
        <v>0</v>
      </c>
      <c r="AJ11" s="35">
        <f>PXIL!N11</f>
        <v>0</v>
      </c>
      <c r="AK11" s="35">
        <f>RTM_IEX!H11</f>
        <v>195.97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11.047456</v>
      </c>
      <c r="E12">
        <f>GT_NG!P12</f>
        <v>-0.16612000000000002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193.91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963.59662632461675</v>
      </c>
      <c r="P12" s="37">
        <v>99.82</v>
      </c>
      <c r="Q12" s="37">
        <v>34.055607994842035</v>
      </c>
      <c r="R12" s="39">
        <v>0</v>
      </c>
      <c r="S12" s="39">
        <v>0</v>
      </c>
      <c r="T12" s="38">
        <f>SUMPRODUCT(LTA!J12:AN12,LTA!J$101:AN$101,LTA!J$103:AN$103)</f>
        <v>58.33</v>
      </c>
      <c r="U12" s="38">
        <f>SUMPRODUCT(LTA!J12:AN12,LTA!J$102:AN$102,LTA!J$103:AN$103)</f>
        <v>124.19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0</v>
      </c>
      <c r="AA12" s="76">
        <f>STOA!H12</f>
        <v>311.35000000000002</v>
      </c>
      <c r="AB12" s="76">
        <f>-STOA!N12</f>
        <v>0</v>
      </c>
      <c r="AC12">
        <f t="shared" si="0"/>
        <v>16.581828627404711</v>
      </c>
      <c r="AD12">
        <f t="shared" si="1"/>
        <v>1957.1117416920538</v>
      </c>
      <c r="AE12">
        <f>'IDT-1'!B12</f>
        <v>0</v>
      </c>
      <c r="AF12" s="25"/>
      <c r="AG12">
        <f t="shared" si="2"/>
        <v>1957.1117416920538</v>
      </c>
      <c r="AI12" s="35">
        <f>PXIL!H12</f>
        <v>0</v>
      </c>
      <c r="AJ12" s="35">
        <f>PXIL!N12</f>
        <v>0</v>
      </c>
      <c r="AK12" s="35">
        <f>RTM_IEX!H12</f>
        <v>177.56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11.047456</v>
      </c>
      <c r="E13">
        <f>GT_NG!P13</f>
        <v>-0.16612000000000002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224.22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1018.5582764737164</v>
      </c>
      <c r="P13" s="37">
        <v>99.82</v>
      </c>
      <c r="Q13" s="37">
        <v>34.055607994842035</v>
      </c>
      <c r="R13" s="39">
        <v>0</v>
      </c>
      <c r="S13" s="39">
        <v>0</v>
      </c>
      <c r="T13" s="38">
        <f>SUMPRODUCT(LTA!J13:AN13,LTA!J$101:AN$101,LTA!J$103:AN$103)</f>
        <v>65</v>
      </c>
      <c r="U13" s="38">
        <f>SUMPRODUCT(LTA!J13:AN13,LTA!J$102:AN$102,LTA!J$103:AN$103)</f>
        <v>130.69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0</v>
      </c>
      <c r="AA13" s="76">
        <f>STOA!H13</f>
        <v>311.35000000000002</v>
      </c>
      <c r="AB13" s="76">
        <f>-STOA!N13</f>
        <v>0</v>
      </c>
      <c r="AC13">
        <f t="shared" si="0"/>
        <v>16.203758488657151</v>
      </c>
      <c r="AD13">
        <f t="shared" si="1"/>
        <v>1912.481461979901</v>
      </c>
      <c r="AE13">
        <f>'IDT-1'!B13</f>
        <v>0</v>
      </c>
      <c r="AF13" s="25"/>
      <c r="AG13">
        <f t="shared" si="2"/>
        <v>1912.481461979901</v>
      </c>
      <c r="AI13" s="35">
        <f>PXIL!H13</f>
        <v>0</v>
      </c>
      <c r="AJ13" s="35">
        <f>PXIL!N13</f>
        <v>0</v>
      </c>
      <c r="AK13" s="35">
        <f>RTM_IEX!H13</f>
        <v>34.11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11.047456</v>
      </c>
      <c r="E14">
        <f>GT_NG!P14</f>
        <v>-0.16612000000000002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224.22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1017.2056709751624</v>
      </c>
      <c r="P14" s="37">
        <v>99.82</v>
      </c>
      <c r="Q14" s="37">
        <v>34.055607994842035</v>
      </c>
      <c r="R14" s="39">
        <v>0</v>
      </c>
      <c r="S14" s="39">
        <v>0</v>
      </c>
      <c r="T14" s="38">
        <f>SUMPRODUCT(LTA!J14:AN14,LTA!J$101:AN$101,LTA!J$103:AN$103)</f>
        <v>64.989999999999995</v>
      </c>
      <c r="U14" s="38">
        <f>SUMPRODUCT(LTA!J14:AN14,LTA!J$102:AN$102,LTA!J$103:AN$103)</f>
        <v>130.68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0</v>
      </c>
      <c r="AA14" s="76">
        <f>STOA!H14</f>
        <v>311.35000000000002</v>
      </c>
      <c r="AB14" s="76">
        <f>-STOA!N14</f>
        <v>0</v>
      </c>
      <c r="AC14">
        <f t="shared" si="0"/>
        <v>15.915448602469295</v>
      </c>
      <c r="AD14">
        <f t="shared" si="1"/>
        <v>1878.4471663675354</v>
      </c>
      <c r="AE14">
        <f>'IDT-1'!B14</f>
        <v>0</v>
      </c>
      <c r="AF14" s="25"/>
      <c r="AG14">
        <f t="shared" si="2"/>
        <v>1878.4471663675354</v>
      </c>
      <c r="AI14" s="35">
        <f>PXIL!H14</f>
        <v>0</v>
      </c>
      <c r="AJ14" s="35">
        <f>PXIL!N14</f>
        <v>0</v>
      </c>
      <c r="AK14" s="35">
        <f>RTM_IEX!H14</f>
        <v>1.1599999999999999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11.047456</v>
      </c>
      <c r="E15">
        <f>GT_NG!P15</f>
        <v>-0.16612000000000002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224.22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989.07870199145566</v>
      </c>
      <c r="P15" s="37">
        <v>99.82</v>
      </c>
      <c r="Q15" s="37">
        <v>34.055607994842035</v>
      </c>
      <c r="R15" s="39">
        <v>0</v>
      </c>
      <c r="S15" s="39">
        <v>0</v>
      </c>
      <c r="T15" s="38">
        <f>SUMPRODUCT(LTA!J15:AN15,LTA!J$101:AN$101,LTA!J$103:AN$103)</f>
        <v>67.67</v>
      </c>
      <c r="U15" s="38">
        <f>SUMPRODUCT(LTA!J15:AN15,LTA!J$102:AN$102,LTA!J$103:AN$103)</f>
        <v>132.19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0</v>
      </c>
      <c r="AA15" s="76">
        <f>STOA!H15</f>
        <v>278.35000000000002</v>
      </c>
      <c r="AB15" s="76">
        <f>-STOA!N15</f>
        <v>0</v>
      </c>
      <c r="AC15">
        <f t="shared" si="0"/>
        <v>15.599970063006158</v>
      </c>
      <c r="AD15">
        <f t="shared" si="1"/>
        <v>1841.2056759232917</v>
      </c>
      <c r="AE15">
        <f>'IDT-1'!B15</f>
        <v>0</v>
      </c>
      <c r="AF15" s="25"/>
      <c r="AG15">
        <f t="shared" si="2"/>
        <v>1841.2056759232917</v>
      </c>
      <c r="AI15" s="35">
        <f>PXIL!H15</f>
        <v>0</v>
      </c>
      <c r="AJ15" s="35">
        <f>PXIL!N15</f>
        <v>0</v>
      </c>
      <c r="AK15" s="35">
        <f>RTM_IEX!H15</f>
        <v>20.54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11.047456</v>
      </c>
      <c r="E16">
        <f>GT_NG!P16</f>
        <v>-0.16612000000000002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224.22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989.07870199145566</v>
      </c>
      <c r="P16" s="37">
        <v>99.82</v>
      </c>
      <c r="Q16" s="37">
        <v>34.055607994842035</v>
      </c>
      <c r="R16" s="39">
        <v>0</v>
      </c>
      <c r="S16" s="39">
        <v>0</v>
      </c>
      <c r="T16" s="38">
        <f>SUMPRODUCT(LTA!J16:AN16,LTA!J$101:AN$101,LTA!J$103:AN$103)</f>
        <v>67.989999999999995</v>
      </c>
      <c r="U16" s="38">
        <f>SUMPRODUCT(LTA!J16:AN16,LTA!J$102:AN$102,LTA!J$103:AN$103)</f>
        <v>133.19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0</v>
      </c>
      <c r="AA16" s="76">
        <f>STOA!H16</f>
        <v>278.35000000000002</v>
      </c>
      <c r="AB16" s="76">
        <f>-STOA!N16</f>
        <v>0</v>
      </c>
      <c r="AC16">
        <f t="shared" si="0"/>
        <v>15.448266063006161</v>
      </c>
      <c r="AD16">
        <f t="shared" si="1"/>
        <v>1823.2973799232918</v>
      </c>
      <c r="AE16">
        <f>'IDT-1'!B16</f>
        <v>0</v>
      </c>
      <c r="AF16" s="25"/>
      <c r="AG16">
        <f t="shared" si="2"/>
        <v>1823.2973799232918</v>
      </c>
      <c r="AI16" s="35">
        <f>PXIL!H16</f>
        <v>0</v>
      </c>
      <c r="AJ16" s="35">
        <f>PXIL!N16</f>
        <v>0</v>
      </c>
      <c r="AK16" s="35">
        <f>RTM_IEX!H16</f>
        <v>1.1599999999999999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11.047456</v>
      </c>
      <c r="E17">
        <f>GT_NG!P17</f>
        <v>-0.16612000000000002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211.61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891.22316123058602</v>
      </c>
      <c r="P17" s="37">
        <v>99.82</v>
      </c>
      <c r="Q17" s="37">
        <v>34.055607994842035</v>
      </c>
      <c r="R17" s="39">
        <v>0</v>
      </c>
      <c r="S17" s="39">
        <v>0</v>
      </c>
      <c r="T17" s="38">
        <f>SUMPRODUCT(LTA!J17:AN17,LTA!J$101:AN$101,LTA!J$103:AN$103)</f>
        <v>70.010000000000005</v>
      </c>
      <c r="U17" s="38">
        <f>SUMPRODUCT(LTA!J17:AN17,LTA!J$102:AN$102,LTA!J$103:AN$103)</f>
        <v>129.99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0</v>
      </c>
      <c r="AA17" s="76">
        <f>STOA!H17</f>
        <v>278.35000000000002</v>
      </c>
      <c r="AB17" s="76">
        <f>-STOA!N17</f>
        <v>0</v>
      </c>
      <c r="AC17">
        <f t="shared" si="0"/>
        <v>15.218731520614851</v>
      </c>
      <c r="AD17">
        <f t="shared" si="1"/>
        <v>1796.201373704813</v>
      </c>
      <c r="AE17">
        <f>'IDT-1'!B17</f>
        <v>0</v>
      </c>
      <c r="AF17" s="25"/>
      <c r="AG17">
        <f t="shared" si="2"/>
        <v>1796.201373704813</v>
      </c>
      <c r="AI17" s="35">
        <f>PXIL!H17</f>
        <v>0</v>
      </c>
      <c r="AJ17" s="35">
        <f>PXIL!N17</f>
        <v>0</v>
      </c>
      <c r="AK17" s="35">
        <f>RTM_IEX!H17</f>
        <v>85.47999999999999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11.047456</v>
      </c>
      <c r="E18">
        <f>GT_NG!P18</f>
        <v>-0.16612000000000002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211.61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891.22316123058602</v>
      </c>
      <c r="P18" s="37">
        <v>99.82</v>
      </c>
      <c r="Q18" s="37">
        <v>34.055607994842035</v>
      </c>
      <c r="R18" s="39">
        <v>0</v>
      </c>
      <c r="S18" s="39">
        <v>0</v>
      </c>
      <c r="T18" s="38">
        <f>SUMPRODUCT(LTA!J18:AN18,LTA!J$101:AN$101,LTA!J$103:AN$103)</f>
        <v>70.67</v>
      </c>
      <c r="U18" s="38">
        <f>SUMPRODUCT(LTA!J18:AN18,LTA!J$102:AN$102,LTA!J$103:AN$103)</f>
        <v>128.49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0</v>
      </c>
      <c r="AA18" s="76">
        <f>STOA!H18</f>
        <v>278.35000000000002</v>
      </c>
      <c r="AB18" s="76">
        <f>-STOA!N18</f>
        <v>0</v>
      </c>
      <c r="AC18">
        <f t="shared" si="0"/>
        <v>15.048883520614854</v>
      </c>
      <c r="AD18">
        <f t="shared" si="1"/>
        <v>1776.1512217048132</v>
      </c>
      <c r="AE18">
        <f>'IDT-1'!B18</f>
        <v>0</v>
      </c>
      <c r="AF18" s="25"/>
      <c r="AG18">
        <f t="shared" si="2"/>
        <v>1776.1512217048132</v>
      </c>
      <c r="AI18" s="35">
        <f>PXIL!H18</f>
        <v>0</v>
      </c>
      <c r="AJ18" s="35">
        <f>PXIL!N18</f>
        <v>0</v>
      </c>
      <c r="AK18" s="35">
        <f>RTM_IEX!H18</f>
        <v>66.099999999999994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11.047456</v>
      </c>
      <c r="E19">
        <f>GT_NG!P19</f>
        <v>-0.16612000000000002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211.61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886.80890307841219</v>
      </c>
      <c r="P19" s="37">
        <v>99.82</v>
      </c>
      <c r="Q19" s="37">
        <v>34.055607994842035</v>
      </c>
      <c r="R19" s="39">
        <v>0</v>
      </c>
      <c r="S19" s="39">
        <v>0</v>
      </c>
      <c r="T19" s="38">
        <f>SUMPRODUCT(LTA!J19:AN19,LTA!J$101:AN$101,LTA!J$103:AN$103)</f>
        <v>71.67</v>
      </c>
      <c r="U19" s="38">
        <f>SUMPRODUCT(LTA!J19:AN19,LTA!J$102:AN$102,LTA!J$103:AN$103)</f>
        <v>126.89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0</v>
      </c>
      <c r="AA19" s="76">
        <f>STOA!H19</f>
        <v>278.3</v>
      </c>
      <c r="AB19" s="76">
        <f>-STOA!N19</f>
        <v>0</v>
      </c>
      <c r="AC19">
        <f t="shared" si="0"/>
        <v>15.095887752136594</v>
      </c>
      <c r="AD19">
        <f t="shared" si="1"/>
        <v>1781.6999593211178</v>
      </c>
      <c r="AE19">
        <f>'IDT-1'!B19</f>
        <v>0</v>
      </c>
      <c r="AF19" s="25"/>
      <c r="AG19">
        <f t="shared" si="2"/>
        <v>1781.6999593211178</v>
      </c>
      <c r="AI19" s="35">
        <f>PXIL!H19</f>
        <v>0</v>
      </c>
      <c r="AJ19" s="35">
        <f>PXIL!N19</f>
        <v>0</v>
      </c>
      <c r="AK19" s="35">
        <f>RTM_IEX!H19</f>
        <v>76.759999999999991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11.047456</v>
      </c>
      <c r="E20">
        <f>GT_NG!P20</f>
        <v>-0.16612000000000002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211.61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897.26104388055239</v>
      </c>
      <c r="P20" s="37">
        <v>99.82</v>
      </c>
      <c r="Q20" s="37">
        <v>34.055607994842035</v>
      </c>
      <c r="R20" s="39">
        <v>0</v>
      </c>
      <c r="S20" s="39">
        <v>0</v>
      </c>
      <c r="T20" s="38">
        <f>SUMPRODUCT(LTA!J20:AN20,LTA!J$101:AN$101,LTA!J$103:AN$103)</f>
        <v>70.67</v>
      </c>
      <c r="U20" s="38">
        <f>SUMPRODUCT(LTA!J20:AN20,LTA!J$102:AN$102,LTA!J$103:AN$103)</f>
        <v>126.48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0</v>
      </c>
      <c r="AA20" s="76">
        <f>STOA!H20</f>
        <v>278.3</v>
      </c>
      <c r="AB20" s="76">
        <f>-STOA!N20</f>
        <v>0</v>
      </c>
      <c r="AC20">
        <f t="shared" si="0"/>
        <v>15.057853734874572</v>
      </c>
      <c r="AD20">
        <f t="shared" si="1"/>
        <v>1777.21013414052</v>
      </c>
      <c r="AE20">
        <f>'IDT-1'!B20</f>
        <v>0</v>
      </c>
      <c r="AF20" s="25"/>
      <c r="AG20">
        <f t="shared" si="2"/>
        <v>1777.21013414052</v>
      </c>
      <c r="AI20" s="35">
        <f>PXIL!H20</f>
        <v>0</v>
      </c>
      <c r="AJ20" s="35">
        <f>PXIL!N20</f>
        <v>0</v>
      </c>
      <c r="AK20" s="35">
        <f>RTM_IEX!H20</f>
        <v>63.19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11.047456</v>
      </c>
      <c r="E21">
        <f>GT_NG!P21</f>
        <v>-0.16612000000000002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211.61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875.99893560944645</v>
      </c>
      <c r="P21" s="37">
        <v>99.82</v>
      </c>
      <c r="Q21" s="37">
        <v>34.055607994842035</v>
      </c>
      <c r="R21" s="39">
        <v>0</v>
      </c>
      <c r="S21" s="39">
        <v>0</v>
      </c>
      <c r="T21" s="38">
        <f>SUMPRODUCT(LTA!J21:AN21,LTA!J$101:AN$101,LTA!J$103:AN$103)</f>
        <v>59</v>
      </c>
      <c r="U21" s="38">
        <f>SUMPRODUCT(LTA!J21:AN21,LTA!J$102:AN$102,LTA!J$103:AN$103)</f>
        <v>113.37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0</v>
      </c>
      <c r="AA21" s="76">
        <f>STOA!H21</f>
        <v>278.3</v>
      </c>
      <c r="AB21" s="76">
        <f>-STOA!N21</f>
        <v>0</v>
      </c>
      <c r="AC21">
        <f t="shared" si="0"/>
        <v>14.882780025397281</v>
      </c>
      <c r="AD21">
        <f t="shared" si="1"/>
        <v>1756.5430995788909</v>
      </c>
      <c r="AE21">
        <f>'IDT-1'!B21</f>
        <v>0</v>
      </c>
      <c r="AF21" s="25"/>
      <c r="AG21">
        <f t="shared" si="2"/>
        <v>1756.5430995788909</v>
      </c>
      <c r="AI21" s="35">
        <f>PXIL!H21</f>
        <v>0</v>
      </c>
      <c r="AJ21" s="35">
        <f>PXIL!N21</f>
        <v>0</v>
      </c>
      <c r="AK21" s="35">
        <f>RTM_IEX!H21</f>
        <v>88.39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11.047456</v>
      </c>
      <c r="E22">
        <f>GT_NG!P22</f>
        <v>-0.16612000000000002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211.61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886.45716385526885</v>
      </c>
      <c r="P22" s="37">
        <v>99.82</v>
      </c>
      <c r="Q22" s="37">
        <v>34.055607994842035</v>
      </c>
      <c r="R22" s="39">
        <v>0</v>
      </c>
      <c r="S22" s="39">
        <v>0</v>
      </c>
      <c r="T22" s="38">
        <f>SUMPRODUCT(LTA!J22:AN22,LTA!J$101:AN$101,LTA!J$103:AN$103)</f>
        <v>58.33</v>
      </c>
      <c r="U22" s="38">
        <f>SUMPRODUCT(LTA!J22:AN22,LTA!J$102:AN$102,LTA!J$103:AN$103)</f>
        <v>111.77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0</v>
      </c>
      <c r="AA22" s="76">
        <f>STOA!H22</f>
        <v>278.3</v>
      </c>
      <c r="AB22" s="76">
        <f>-STOA!N22</f>
        <v>0</v>
      </c>
      <c r="AC22">
        <f t="shared" si="0"/>
        <v>14.837573142662187</v>
      </c>
      <c r="AD22">
        <f t="shared" si="1"/>
        <v>1751.2065347074486</v>
      </c>
      <c r="AE22">
        <f>'IDT-1'!B22</f>
        <v>0</v>
      </c>
      <c r="AF22" s="25"/>
      <c r="AG22">
        <f t="shared" si="2"/>
        <v>1751.2065347074486</v>
      </c>
      <c r="AI22" s="35">
        <f>PXIL!H22</f>
        <v>0</v>
      </c>
      <c r="AJ22" s="35">
        <f>PXIL!N22</f>
        <v>0</v>
      </c>
      <c r="AK22" s="35">
        <f>RTM_IEX!H22</f>
        <v>74.819999999999993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11.047456</v>
      </c>
      <c r="E23">
        <f>GT_NG!P23</f>
        <v>-0.16612000000000002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211.61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904.46228506605212</v>
      </c>
      <c r="P23" s="37">
        <v>99.82</v>
      </c>
      <c r="Q23" s="37">
        <v>35.14</v>
      </c>
      <c r="R23" s="39">
        <v>0</v>
      </c>
      <c r="S23" s="39">
        <v>0</v>
      </c>
      <c r="T23" s="38">
        <f>SUMPRODUCT(LTA!J23:AN23,LTA!J$101:AN$101,LTA!J$103:AN$103)</f>
        <v>60.67</v>
      </c>
      <c r="U23" s="38">
        <f>SUMPRODUCT(LTA!J23:AN23,LTA!J$102:AN$102,LTA!J$103:AN$103)</f>
        <v>101.77000000000001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0</v>
      </c>
      <c r="AA23" s="76">
        <f>STOA!H23</f>
        <v>278.3</v>
      </c>
      <c r="AB23" s="76">
        <f>-STOA!N23</f>
        <v>0</v>
      </c>
      <c r="AC23">
        <f t="shared" si="0"/>
        <v>15.161557053676095</v>
      </c>
      <c r="AD23">
        <f t="shared" si="1"/>
        <v>1789.4520640123762</v>
      </c>
      <c r="AE23">
        <f>'IDT-1'!B23</f>
        <v>0</v>
      </c>
      <c r="AF23" s="25"/>
      <c r="AG23">
        <f t="shared" si="2"/>
        <v>1789.4520640123762</v>
      </c>
      <c r="AI23" s="35">
        <f>PXIL!H23</f>
        <v>0</v>
      </c>
      <c r="AJ23" s="35">
        <f>PXIL!N23</f>
        <v>0</v>
      </c>
      <c r="AK23" s="35">
        <f>RTM_IEX!H23</f>
        <v>101.96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11.047456</v>
      </c>
      <c r="E24">
        <f>GT_NG!P24</f>
        <v>-0.16612000000000002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211.61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916.13966336674639</v>
      </c>
      <c r="P24" s="37">
        <v>99.82</v>
      </c>
      <c r="Q24" s="37">
        <v>35.14</v>
      </c>
      <c r="R24" s="39">
        <v>0</v>
      </c>
      <c r="S24" s="39">
        <v>0</v>
      </c>
      <c r="T24" s="38">
        <f>SUMPRODUCT(LTA!J24:AN24,LTA!J$101:AN$101,LTA!J$103:AN$103)</f>
        <v>59.34</v>
      </c>
      <c r="U24" s="38">
        <f>SUMPRODUCT(LTA!J24:AN24,LTA!J$102:AN$102,LTA!J$103:AN$103)</f>
        <v>100.17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0</v>
      </c>
      <c r="AA24" s="76">
        <f>STOA!H24</f>
        <v>278.3</v>
      </c>
      <c r="AB24" s="76">
        <f>-STOA!N24</f>
        <v>0</v>
      </c>
      <c r="AC24">
        <f t="shared" si="0"/>
        <v>15.137343031401928</v>
      </c>
      <c r="AD24">
        <f t="shared" si="1"/>
        <v>1786.5936563353443</v>
      </c>
      <c r="AE24">
        <f>'IDT-1'!B24</f>
        <v>0</v>
      </c>
      <c r="AF24" s="25"/>
      <c r="AG24">
        <f t="shared" si="2"/>
        <v>1786.5936563353443</v>
      </c>
      <c r="AI24" s="35">
        <f>PXIL!H24</f>
        <v>0</v>
      </c>
      <c r="AJ24" s="35">
        <f>PXIL!N24</f>
        <v>0</v>
      </c>
      <c r="AK24" s="35">
        <f>RTM_IEX!H24</f>
        <v>90.33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11.047456</v>
      </c>
      <c r="E25">
        <f>GT_NG!P25</f>
        <v>-0.16612000000000002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211.61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920.78676901239112</v>
      </c>
      <c r="P25" s="37">
        <v>99.82</v>
      </c>
      <c r="Q25" s="37">
        <v>35.14</v>
      </c>
      <c r="R25" s="39">
        <v>0</v>
      </c>
      <c r="S25" s="39">
        <v>0</v>
      </c>
      <c r="T25" s="38">
        <f>SUMPRODUCT(LTA!J25:AN25,LTA!J$101:AN$101,LTA!J$103:AN$103)</f>
        <v>57.67</v>
      </c>
      <c r="U25" s="38">
        <f>SUMPRODUCT(LTA!J25:AN25,LTA!J$102:AN$102,LTA!J$103:AN$103)</f>
        <v>98.570000000000007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278.3</v>
      </c>
      <c r="AB25" s="76">
        <f>-STOA!N25</f>
        <v>0</v>
      </c>
      <c r="AC25">
        <f t="shared" si="0"/>
        <v>14.994266718825344</v>
      </c>
      <c r="AD25">
        <f t="shared" si="1"/>
        <v>1769.7038382935657</v>
      </c>
      <c r="AE25">
        <f>'IDT-1'!B25</f>
        <v>0</v>
      </c>
      <c r="AF25" s="25"/>
      <c r="AG25">
        <f t="shared" si="2"/>
        <v>1769.7038382935657</v>
      </c>
      <c r="AI25" s="35">
        <f>PXIL!H25</f>
        <v>0</v>
      </c>
      <c r="AJ25" s="35">
        <f>PXIL!N25</f>
        <v>0</v>
      </c>
      <c r="AK25" s="35">
        <f>RTM_IEX!H25</f>
        <v>71.92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11.047456</v>
      </c>
      <c r="E26">
        <f>GT_NG!P26</f>
        <v>-0.16612000000000002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211.61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945.81326105599794</v>
      </c>
      <c r="P26" s="37">
        <v>99.82</v>
      </c>
      <c r="Q26" s="37">
        <v>35.14</v>
      </c>
      <c r="R26" s="39">
        <v>0</v>
      </c>
      <c r="S26" s="39">
        <v>0</v>
      </c>
      <c r="T26" s="38">
        <f>SUMPRODUCT(LTA!J26:AN26,LTA!J$101:AN$101,LTA!J$103:AN$103)</f>
        <v>55.33</v>
      </c>
      <c r="U26" s="38">
        <f>SUMPRODUCT(LTA!J26:AN26,LTA!J$102:AN$102,LTA!J$103:AN$103)</f>
        <v>97.98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277.33</v>
      </c>
      <c r="AB26" s="76">
        <f>-STOA!N26</f>
        <v>0</v>
      </c>
      <c r="AC26">
        <f t="shared" si="0"/>
        <v>14.935605251991639</v>
      </c>
      <c r="AD26">
        <f t="shared" si="1"/>
        <v>1762.7789918040062</v>
      </c>
      <c r="AE26">
        <f>'IDT-1'!B26</f>
        <v>0</v>
      </c>
      <c r="AF26" s="25"/>
      <c r="AG26">
        <f t="shared" si="2"/>
        <v>1762.7789918040062</v>
      </c>
      <c r="AI26" s="35">
        <f>PXIL!H26</f>
        <v>0</v>
      </c>
      <c r="AJ26" s="35">
        <f>PXIL!N26</f>
        <v>0</v>
      </c>
      <c r="AK26" s="35">
        <f>RTM_IEX!H26</f>
        <v>43.809999999999995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11.047456</v>
      </c>
      <c r="E27">
        <f>GT_NG!P27</f>
        <v>-0.16612000000000002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209.60999999999996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855.49474411436233</v>
      </c>
      <c r="P27" s="37">
        <v>99.82</v>
      </c>
      <c r="Q27" s="37">
        <v>35.14</v>
      </c>
      <c r="R27" s="39">
        <v>16.720000000000002</v>
      </c>
      <c r="S27" s="39">
        <v>0</v>
      </c>
      <c r="T27" s="38">
        <f>SUMPRODUCT(LTA!J27:AN27,LTA!J$101:AN$101,LTA!J$103:AN$103)</f>
        <v>54.67</v>
      </c>
      <c r="U27" s="38">
        <f>SUMPRODUCT(LTA!J27:AN27,LTA!J$102:AN$102,LTA!J$103:AN$103)</f>
        <v>101.98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132.05000000000001</v>
      </c>
      <c r="AB27" s="76">
        <f>-STOA!N27</f>
        <v>0</v>
      </c>
      <c r="AC27">
        <f t="shared" si="0"/>
        <v>14.843973709681904</v>
      </c>
      <c r="AD27">
        <f t="shared" si="1"/>
        <v>1751.9621064046805</v>
      </c>
      <c r="AE27">
        <f>'IDT-1'!B27</f>
        <v>0</v>
      </c>
      <c r="AF27" s="25"/>
      <c r="AG27">
        <f t="shared" si="2"/>
        <v>1751.9621064046805</v>
      </c>
      <c r="AI27" s="35">
        <f>PXIL!H27</f>
        <v>0</v>
      </c>
      <c r="AJ27" s="35">
        <f>PXIL!N27</f>
        <v>0</v>
      </c>
      <c r="AK27" s="35">
        <f>RTM_IEX!H27</f>
        <v>250.44000000000003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11.047456</v>
      </c>
      <c r="E28">
        <f>GT_NG!P28</f>
        <v>-0.16612000000000002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209.60999999999996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855.43325611436239</v>
      </c>
      <c r="P28" s="37">
        <v>99.82</v>
      </c>
      <c r="Q28" s="37">
        <v>34.055607994842035</v>
      </c>
      <c r="R28" s="39">
        <v>29.004567648448575</v>
      </c>
      <c r="S28" s="39">
        <v>0</v>
      </c>
      <c r="T28" s="38">
        <f>SUMPRODUCT(LTA!J28:AN28,LTA!J$101:AN$101,LTA!J$103:AN$103)</f>
        <v>57</v>
      </c>
      <c r="U28" s="38">
        <f>SUMPRODUCT(LTA!J28:AN28,LTA!J$102:AN$102,LTA!J$103:AN$103)</f>
        <v>100.58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132.05000000000001</v>
      </c>
      <c r="AB28" s="76">
        <f>-STOA!N28</f>
        <v>0</v>
      </c>
      <c r="AC28">
        <f t="shared" si="0"/>
        <v>14.831446685885542</v>
      </c>
      <c r="AD28">
        <f t="shared" si="1"/>
        <v>1750.4833210717675</v>
      </c>
      <c r="AE28">
        <f>'IDT-1'!B28</f>
        <v>0</v>
      </c>
      <c r="AF28" s="25"/>
      <c r="AG28">
        <f t="shared" si="2"/>
        <v>1750.4833210717675</v>
      </c>
      <c r="AI28" s="35">
        <f>PXIL!H28</f>
        <v>0</v>
      </c>
      <c r="AJ28" s="35">
        <f>PXIL!N28</f>
        <v>0</v>
      </c>
      <c r="AK28" s="35">
        <f>RTM_IEX!H28</f>
        <v>236.88000000000002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11.047456</v>
      </c>
      <c r="E29">
        <f>GT_NG!P29</f>
        <v>-0.16612000000000002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209.60999999999996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843.56954962423322</v>
      </c>
      <c r="P29" s="37">
        <v>99.82</v>
      </c>
      <c r="Q29" s="37">
        <v>34.055607994842035</v>
      </c>
      <c r="R29" s="39">
        <v>33</v>
      </c>
      <c r="S29" s="39">
        <v>0</v>
      </c>
      <c r="T29" s="38">
        <f>SUMPRODUCT(LTA!J29:AN29,LTA!J$101:AN$101,LTA!J$103:AN$103)</f>
        <v>61.65</v>
      </c>
      <c r="U29" s="38">
        <f>SUMPRODUCT(LTA!J29:AN29,LTA!J$102:AN$102,LTA!J$103:AN$103)</f>
        <v>99.679999999999993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132.05000000000001</v>
      </c>
      <c r="AB29" s="76">
        <f>-STOA!N29</f>
        <v>0</v>
      </c>
      <c r="AC29">
        <f t="shared" si="0"/>
        <v>14.503693183121491</v>
      </c>
      <c r="AD29">
        <f t="shared" si="1"/>
        <v>1711.7928004359537</v>
      </c>
      <c r="AE29">
        <f>'IDT-1'!B29</f>
        <v>0</v>
      </c>
      <c r="AF29" s="25"/>
      <c r="AG29">
        <f t="shared" si="2"/>
        <v>1711.7928004359537</v>
      </c>
      <c r="AI29" s="35">
        <f>PXIL!H29</f>
        <v>0</v>
      </c>
      <c r="AJ29" s="35">
        <f>PXIL!N29</f>
        <v>0</v>
      </c>
      <c r="AK29" s="35">
        <f>RTM_IEX!H29</f>
        <v>201.98000000000002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11.047456</v>
      </c>
      <c r="E30">
        <f>GT_NG!P30</f>
        <v>-0.16612000000000002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209.60999999999996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833.11740882209301</v>
      </c>
      <c r="P30" s="37">
        <v>99.82</v>
      </c>
      <c r="Q30" s="37">
        <v>34.055607994842035</v>
      </c>
      <c r="R30" s="39">
        <v>34</v>
      </c>
      <c r="S30" s="39">
        <v>0</v>
      </c>
      <c r="T30" s="38">
        <f>SUMPRODUCT(LTA!J30:AN30,LTA!J$101:AN$101,LTA!J$103:AN$103)</f>
        <v>73.98</v>
      </c>
      <c r="U30" s="38">
        <f>SUMPRODUCT(LTA!J30:AN30,LTA!J$102:AN$102,LTA!J$103:AN$103)</f>
        <v>98.28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132.05000000000001</v>
      </c>
      <c r="AB30" s="76">
        <f>-STOA!N30</f>
        <v>0</v>
      </c>
      <c r="AC30">
        <f t="shared" si="0"/>
        <v>14.45092320038351</v>
      </c>
      <c r="AD30">
        <f t="shared" si="1"/>
        <v>1705.5634296165513</v>
      </c>
      <c r="AE30">
        <f>'IDT-1'!B30</f>
        <v>0</v>
      </c>
      <c r="AF30" s="25"/>
      <c r="AG30">
        <f t="shared" si="2"/>
        <v>1705.5634296165513</v>
      </c>
      <c r="AI30" s="35">
        <f>PXIL!H30</f>
        <v>0</v>
      </c>
      <c r="AJ30" s="35">
        <f>PXIL!N30</f>
        <v>0</v>
      </c>
      <c r="AK30" s="35">
        <f>RTM_IEX!H30</f>
        <v>194.22000000000003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11.047456</v>
      </c>
      <c r="E31">
        <f>GT_NG!P31</f>
        <v>-0.16612000000000002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209.60999999999996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786.76905860826867</v>
      </c>
      <c r="P31" s="37">
        <v>99.82</v>
      </c>
      <c r="Q31" s="37">
        <v>34.055607994842035</v>
      </c>
      <c r="R31" s="39">
        <v>34</v>
      </c>
      <c r="S31" s="39">
        <v>0</v>
      </c>
      <c r="T31" s="38">
        <f>SUMPRODUCT(LTA!J31:AN31,LTA!J$101:AN$101,LTA!J$103:AN$103)</f>
        <v>87.45</v>
      </c>
      <c r="U31" s="38">
        <f>SUMPRODUCT(LTA!J31:AN31,LTA!J$102:AN$102,LTA!J$103:AN$103)</f>
        <v>95.88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132.05000000000001</v>
      </c>
      <c r="AB31" s="76">
        <f>-STOA!N31</f>
        <v>0</v>
      </c>
      <c r="AC31">
        <f t="shared" si="0"/>
        <v>14.333757058587386</v>
      </c>
      <c r="AD31">
        <f t="shared" si="1"/>
        <v>1691.732245544523</v>
      </c>
      <c r="AE31">
        <f>'IDT-1'!B31</f>
        <v>0</v>
      </c>
      <c r="AF31" s="25"/>
      <c r="AG31">
        <f t="shared" si="2"/>
        <v>1691.732245544523</v>
      </c>
      <c r="AI31" s="35">
        <f>PXIL!H31</f>
        <v>0</v>
      </c>
      <c r="AJ31" s="35">
        <f>PXIL!N31</f>
        <v>0</v>
      </c>
      <c r="AK31" s="35">
        <f>RTM_IEX!H31</f>
        <v>215.55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11.047456</v>
      </c>
      <c r="E32">
        <f>GT_NG!P32</f>
        <v>-0.16612000000000002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209.60999999999996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770.68007098652117</v>
      </c>
      <c r="P32" s="37">
        <v>99.82</v>
      </c>
      <c r="Q32" s="37">
        <v>34.055607994842035</v>
      </c>
      <c r="R32" s="39">
        <v>35.999999999999993</v>
      </c>
      <c r="S32" s="39">
        <v>0</v>
      </c>
      <c r="T32" s="38">
        <f>SUMPRODUCT(LTA!J32:AN32,LTA!J$101:AN$101,LTA!J$103:AN$103)</f>
        <v>110.78</v>
      </c>
      <c r="U32" s="38">
        <f>SUMPRODUCT(LTA!J32:AN32,LTA!J$102:AN$102,LTA!J$103:AN$103)</f>
        <v>93.970000000000013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132.05000000000001</v>
      </c>
      <c r="AB32" s="76">
        <f>-STOA!N32</f>
        <v>0</v>
      </c>
      <c r="AC32">
        <f t="shared" si="0"/>
        <v>14.313941562564708</v>
      </c>
      <c r="AD32">
        <f t="shared" si="1"/>
        <v>1689.3930734187984</v>
      </c>
      <c r="AE32">
        <f>'IDT-1'!B32</f>
        <v>0</v>
      </c>
      <c r="AF32" s="25"/>
      <c r="AG32">
        <f t="shared" si="2"/>
        <v>1689.3930734187984</v>
      </c>
      <c r="AI32" s="35">
        <f>PXIL!H32</f>
        <v>0</v>
      </c>
      <c r="AJ32" s="35">
        <f>PXIL!N32</f>
        <v>0</v>
      </c>
      <c r="AK32" s="35">
        <f>RTM_IEX!H32</f>
        <v>205.86</v>
      </c>
      <c r="AL32" s="35">
        <f>RTM_IEX!N32</f>
        <v>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11.047456</v>
      </c>
      <c r="E33">
        <f>GT_NG!P33</f>
        <v>-0.16612000000000002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209.60999999999996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761.13743900490101</v>
      </c>
      <c r="P33" s="37">
        <v>99.82</v>
      </c>
      <c r="Q33" s="37">
        <v>38.400000000000006</v>
      </c>
      <c r="R33" s="39">
        <v>39</v>
      </c>
      <c r="S33" s="39">
        <v>0</v>
      </c>
      <c r="T33" s="38">
        <f>SUMPRODUCT(LTA!J33:AN33,LTA!J$101:AN$101,LTA!J$103:AN$103)</f>
        <v>137.61000000000001</v>
      </c>
      <c r="U33" s="38">
        <f>SUMPRODUCT(LTA!J33:AN33,LTA!J$102:AN$102,LTA!J$103:AN$103)</f>
        <v>92.570000000000007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0</v>
      </c>
      <c r="AA33" s="76">
        <f>STOA!H33</f>
        <v>131.07999999999998</v>
      </c>
      <c r="AB33" s="76">
        <f>-STOA!N33</f>
        <v>0</v>
      </c>
      <c r="AC33">
        <f t="shared" si="0"/>
        <v>14.386952346762426</v>
      </c>
      <c r="AD33">
        <f t="shared" si="1"/>
        <v>1698.0118226581383</v>
      </c>
      <c r="AE33">
        <f>'IDT-1'!B33</f>
        <v>0</v>
      </c>
      <c r="AF33" s="25"/>
      <c r="AG33">
        <f t="shared" si="2"/>
        <v>1698.0118226581383</v>
      </c>
      <c r="AI33" s="35">
        <f>PXIL!H33</f>
        <v>0</v>
      </c>
      <c r="AJ33" s="35">
        <f>PXIL!N33</f>
        <v>0</v>
      </c>
      <c r="AK33" s="35">
        <f>RTM_IEX!H33</f>
        <v>192.29000000000002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11.047456</v>
      </c>
      <c r="E34">
        <f>GT_NG!P34</f>
        <v>-0.16612000000000002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209.60999999999996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756.10277053765958</v>
      </c>
      <c r="P34" s="37">
        <v>99.82</v>
      </c>
      <c r="Q34" s="37">
        <v>38.4</v>
      </c>
      <c r="R34" s="39">
        <v>40.5</v>
      </c>
      <c r="S34" s="39">
        <v>0</v>
      </c>
      <c r="T34" s="38">
        <f>SUMPRODUCT(LTA!J34:AN34,LTA!J$101:AN$101,LTA!J$103:AN$103)</f>
        <v>169.49</v>
      </c>
      <c r="U34" s="38">
        <f>SUMPRODUCT(LTA!J34:AN34,LTA!J$102:AN$102,LTA!J$103:AN$103)</f>
        <v>88.87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0</v>
      </c>
      <c r="AA34" s="76">
        <f>STOA!H34</f>
        <v>131.07999999999998</v>
      </c>
      <c r="AB34" s="76">
        <f>-STOA!N34</f>
        <v>0</v>
      </c>
      <c r="AC34">
        <f t="shared" si="0"/>
        <v>14.406737131637598</v>
      </c>
      <c r="AD34">
        <f t="shared" si="1"/>
        <v>1700.3473694060219</v>
      </c>
      <c r="AE34">
        <f>'IDT-1'!B34</f>
        <v>0</v>
      </c>
      <c r="AF34" s="25"/>
      <c r="AG34">
        <f t="shared" si="2"/>
        <v>1700.3473694060219</v>
      </c>
      <c r="AI34" s="35">
        <f>PXIL!H34</f>
        <v>0</v>
      </c>
      <c r="AJ34" s="35">
        <f>PXIL!N34</f>
        <v>0</v>
      </c>
      <c r="AK34" s="35">
        <f>RTM_IEX!H34</f>
        <v>170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11.047456</v>
      </c>
      <c r="E35">
        <f>GT_NG!P35</f>
        <v>12.587845303867406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209.60999999999996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748.00046216305554</v>
      </c>
      <c r="P35" s="37">
        <v>118.86</v>
      </c>
      <c r="Q35" s="37">
        <v>38.4</v>
      </c>
      <c r="R35" s="39">
        <v>42.5</v>
      </c>
      <c r="S35" s="39">
        <v>0</v>
      </c>
      <c r="T35" s="38">
        <f>SUMPRODUCT(LTA!J35:AN35,LTA!J$101:AN$101,LTA!J$103:AN$103)</f>
        <v>205.42000000000002</v>
      </c>
      <c r="U35" s="38">
        <f>SUMPRODUCT(LTA!J35:AN35,LTA!J$102:AN$102,LTA!J$103:AN$103)</f>
        <v>85.97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0</v>
      </c>
      <c r="AA35" s="76">
        <f>STOA!H35</f>
        <v>131.36999999999998</v>
      </c>
      <c r="AB35" s="76">
        <f>-STOA!N35</f>
        <v>0</v>
      </c>
      <c r="AC35">
        <f t="shared" si="0"/>
        <v>14.09365241312215</v>
      </c>
      <c r="AD35">
        <f t="shared" si="1"/>
        <v>1663.7221110538007</v>
      </c>
      <c r="AE35">
        <f>'IDT-1'!B35</f>
        <v>0</v>
      </c>
      <c r="AF35" s="25"/>
      <c r="AG35">
        <f t="shared" si="2"/>
        <v>1663.7221110538007</v>
      </c>
      <c r="AI35" s="35">
        <f>PXIL!H35</f>
        <v>0</v>
      </c>
      <c r="AJ35" s="35">
        <f>PXIL!N35</f>
        <v>0</v>
      </c>
      <c r="AK35" s="35">
        <f>RTM_IEX!H35</f>
        <v>74.05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11.047456</v>
      </c>
      <c r="E36">
        <f>GT_NG!P36</f>
        <v>12.587845303867406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209.60999999999996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748.06195016305549</v>
      </c>
      <c r="P36" s="37">
        <v>118.86</v>
      </c>
      <c r="Q36" s="37">
        <v>38.4</v>
      </c>
      <c r="R36" s="39">
        <v>46</v>
      </c>
      <c r="S36" s="39">
        <v>0</v>
      </c>
      <c r="T36" s="38">
        <f>SUMPRODUCT(LTA!J36:AN36,LTA!J$101:AN$101,LTA!J$103:AN$103)</f>
        <v>246.88</v>
      </c>
      <c r="U36" s="38">
        <f>SUMPRODUCT(LTA!J36:AN36,LTA!J$102:AN$102,LTA!J$103:AN$103)</f>
        <v>85.06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</v>
      </c>
      <c r="Z36" s="35">
        <f>IEX!N36</f>
        <v>0</v>
      </c>
      <c r="AA36" s="76">
        <f>STOA!H36</f>
        <v>131.36999999999998</v>
      </c>
      <c r="AB36" s="76">
        <f>-STOA!N36</f>
        <v>0</v>
      </c>
      <c r="AC36">
        <f t="shared" si="0"/>
        <v>14.154816912322149</v>
      </c>
      <c r="AD36">
        <f t="shared" si="1"/>
        <v>1670.9424345546006</v>
      </c>
      <c r="AE36">
        <f>'IDT-1'!B36</f>
        <v>0</v>
      </c>
      <c r="AF36" s="25"/>
      <c r="AG36">
        <f t="shared" si="2"/>
        <v>1670.9424345546006</v>
      </c>
      <c r="AI36" s="35">
        <f>PXIL!H36</f>
        <v>0</v>
      </c>
      <c r="AJ36" s="35">
        <f>PXIL!N36</f>
        <v>0</v>
      </c>
      <c r="AK36" s="35">
        <f>RTM_IEX!H36</f>
        <v>37.22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11.047456</v>
      </c>
      <c r="E37">
        <f>GT_NG!P37</f>
        <v>12.587845303867406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209.60999999999996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721.42378216305542</v>
      </c>
      <c r="P37" s="37">
        <v>118.86</v>
      </c>
      <c r="Q37" s="37">
        <v>38.4</v>
      </c>
      <c r="R37" s="39">
        <v>47.5</v>
      </c>
      <c r="S37" s="39">
        <v>0</v>
      </c>
      <c r="T37" s="38">
        <f>SUMPRODUCT(LTA!J37:AN37,LTA!J$101:AN$101,LTA!J$103:AN$103)</f>
        <v>286.88</v>
      </c>
      <c r="U37" s="38">
        <f>SUMPRODUCT(LTA!J37:AN37,LTA!J$102:AN$102,LTA!J$103:AN$103)</f>
        <v>80.95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0</v>
      </c>
      <c r="AA37" s="76">
        <f>STOA!H37</f>
        <v>131.36999999999998</v>
      </c>
      <c r="AB37" s="76">
        <f>-STOA!N37</f>
        <v>0</v>
      </c>
      <c r="AC37">
        <f t="shared" si="0"/>
        <v>13.99279630112215</v>
      </c>
      <c r="AD37">
        <f t="shared" si="1"/>
        <v>1651.8162871658008</v>
      </c>
      <c r="AE37">
        <f>'IDT-1'!B37</f>
        <v>0</v>
      </c>
      <c r="AF37" s="25"/>
      <c r="AG37">
        <f t="shared" si="2"/>
        <v>1651.8162871658008</v>
      </c>
      <c r="AI37" s="35">
        <f>PXIL!H37</f>
        <v>0</v>
      </c>
      <c r="AJ37" s="35">
        <f>PXIL!N37</f>
        <v>0</v>
      </c>
      <c r="AK37" s="35">
        <f>RTM_IEX!H37</f>
        <v>7.1800000000000006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11.047456</v>
      </c>
      <c r="E38">
        <f>GT_NG!P38</f>
        <v>-0.16612000000000002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209.60999999999996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695.26378216305534</v>
      </c>
      <c r="P38" s="37">
        <v>118.86</v>
      </c>
      <c r="Q38" s="37">
        <v>38.4</v>
      </c>
      <c r="R38" s="39">
        <v>47.5</v>
      </c>
      <c r="S38" s="39">
        <v>0</v>
      </c>
      <c r="T38" s="38">
        <f>SUMPRODUCT(LTA!J38:AN38,LTA!J$101:AN$101,LTA!J$103:AN$103)</f>
        <v>328.17</v>
      </c>
      <c r="U38" s="38">
        <f>SUMPRODUCT(LTA!J38:AN38,LTA!J$102:AN$102,LTA!J$103:AN$103)</f>
        <v>79.55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0</v>
      </c>
      <c r="AA38" s="76">
        <f>STOA!H38</f>
        <v>131.36999999999998</v>
      </c>
      <c r="AB38" s="76">
        <f>-STOA!N38</f>
        <v>0</v>
      </c>
      <c r="AC38">
        <f t="shared" si="0"/>
        <v>14.115861626063815</v>
      </c>
      <c r="AD38">
        <f t="shared" si="1"/>
        <v>1627.8492565369913</v>
      </c>
      <c r="AE38">
        <f>'IDT-1'!B38</f>
        <v>0</v>
      </c>
      <c r="AF38" s="25"/>
      <c r="AG38">
        <f t="shared" si="2"/>
        <v>1627.8492565369913</v>
      </c>
      <c r="AI38" s="35">
        <f>PXIL!H38</f>
        <v>0</v>
      </c>
      <c r="AJ38" s="35">
        <f>PXIL!N38</f>
        <v>0</v>
      </c>
      <c r="AK38" s="35">
        <f>RTM_IEX!H38</f>
        <v>1.36</v>
      </c>
      <c r="AL38" s="35">
        <f>RTM_IEX!N38</f>
        <v>-19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11.047456</v>
      </c>
      <c r="E39">
        <f>GT_NG!P39</f>
        <v>12.587845303867406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209.60999999999996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658.35819976631524</v>
      </c>
      <c r="P39" s="37">
        <v>118.86</v>
      </c>
      <c r="Q39" s="37">
        <v>38.4</v>
      </c>
      <c r="R39" s="39">
        <v>47.5</v>
      </c>
      <c r="S39" s="39">
        <v>0</v>
      </c>
      <c r="T39" s="38">
        <f>SUMPRODUCT(LTA!J39:AN39,LTA!J$101:AN$101,LTA!J$103:AN$103)</f>
        <v>369.85</v>
      </c>
      <c r="U39" s="38">
        <f>SUMPRODUCT(LTA!J39:AN39,LTA!J$102:AN$102,LTA!J$103:AN$103)</f>
        <v>88.149999999999991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0</v>
      </c>
      <c r="AA39" s="76">
        <f>STOA!H39</f>
        <v>131.36999999999998</v>
      </c>
      <c r="AB39" s="76">
        <f>-STOA!N39</f>
        <v>0</v>
      </c>
      <c r="AC39">
        <f t="shared" si="0"/>
        <v>14.761853408989534</v>
      </c>
      <c r="AD39">
        <f t="shared" si="1"/>
        <v>1742.6016476611933</v>
      </c>
      <c r="AE39">
        <f>'IDT-1'!B39</f>
        <v>0</v>
      </c>
      <c r="AF39" s="25"/>
      <c r="AG39">
        <f t="shared" si="2"/>
        <v>1742.6016476611933</v>
      </c>
      <c r="AI39" s="35">
        <f>PXIL!H39</f>
        <v>0</v>
      </c>
      <c r="AJ39" s="35">
        <f>PXIL!N39</f>
        <v>0</v>
      </c>
      <c r="AK39" s="35">
        <f>RTM_IEX!H39</f>
        <v>71.150000000000006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0.48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11.047456</v>
      </c>
      <c r="E40">
        <f>GT_NG!P40</f>
        <v>12.582991647684134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209.60999999999996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643.45012116156374</v>
      </c>
      <c r="P40" s="37">
        <v>118.86</v>
      </c>
      <c r="Q40" s="37">
        <v>38.4</v>
      </c>
      <c r="R40" s="39">
        <v>47.5</v>
      </c>
      <c r="S40" s="39">
        <v>0</v>
      </c>
      <c r="T40" s="38">
        <f>SUMPRODUCT(LTA!J40:AN40,LTA!J$101:AN$101,LTA!J$103:AN$103)</f>
        <v>406.35</v>
      </c>
      <c r="U40" s="38">
        <f>SUMPRODUCT(LTA!J40:AN40,LTA!J$102:AN$102,LTA!J$103:AN$103)</f>
        <v>87.85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0</v>
      </c>
      <c r="AA40" s="76">
        <f>STOA!H40</f>
        <v>131.36999999999998</v>
      </c>
      <c r="AB40" s="76">
        <f>-STOA!N40</f>
        <v>0</v>
      </c>
      <c r="AC40">
        <f t="shared" si="0"/>
        <v>14.97317277799768</v>
      </c>
      <c r="AD40">
        <f t="shared" si="1"/>
        <v>1767.5473960312502</v>
      </c>
      <c r="AE40">
        <f>'IDT-1'!B40</f>
        <v>0</v>
      </c>
      <c r="AF40" s="25"/>
      <c r="AG40">
        <f t="shared" si="2"/>
        <v>1767.5473960312502</v>
      </c>
      <c r="AI40" s="35">
        <f>PXIL!H40</f>
        <v>0</v>
      </c>
      <c r="AJ40" s="35">
        <f>PXIL!N40</f>
        <v>0</v>
      </c>
      <c r="AK40" s="35">
        <f>RTM_IEX!H40</f>
        <v>75.02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0.48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11.047456</v>
      </c>
      <c r="E41">
        <f>GT_NG!P41</f>
        <v>12.582991647684134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209.60999999999996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641.33514048909103</v>
      </c>
      <c r="P41" s="37">
        <v>118.86</v>
      </c>
      <c r="Q41" s="37">
        <v>38.4</v>
      </c>
      <c r="R41" s="39">
        <v>47.5</v>
      </c>
      <c r="S41" s="39">
        <v>0</v>
      </c>
      <c r="T41" s="38">
        <f>SUMPRODUCT(LTA!J41:AN41,LTA!J$101:AN$101,LTA!J$103:AN$103)</f>
        <v>446.32999999999993</v>
      </c>
      <c r="U41" s="38">
        <f>SUMPRODUCT(LTA!J41:AN41,LTA!J$102:AN$102,LTA!J$103:AN$103)</f>
        <v>89.75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0</v>
      </c>
      <c r="AA41" s="76">
        <f>STOA!H41</f>
        <v>131.36999999999998</v>
      </c>
      <c r="AB41" s="76">
        <f>-STOA!N41</f>
        <v>0</v>
      </c>
      <c r="AC41">
        <f t="shared" si="0"/>
        <v>15.030418940348909</v>
      </c>
      <c r="AD41">
        <f t="shared" si="1"/>
        <v>1774.305169196426</v>
      </c>
      <c r="AE41">
        <f>'IDT-1'!B41</f>
        <v>0</v>
      </c>
      <c r="AF41" s="25"/>
      <c r="AG41">
        <f t="shared" si="2"/>
        <v>1774.305169196426</v>
      </c>
      <c r="AI41" s="35">
        <f>PXIL!H41</f>
        <v>0</v>
      </c>
      <c r="AJ41" s="35">
        <f>PXIL!N41</f>
        <v>0</v>
      </c>
      <c r="AK41" s="35">
        <f>RTM_IEX!H41</f>
        <v>42.07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0.48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11.047456</v>
      </c>
      <c r="E42">
        <f>GT_NG!P42</f>
        <v>12.582991647684134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209.60999999999996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641.39446992105741</v>
      </c>
      <c r="P42" s="37">
        <v>118.86</v>
      </c>
      <c r="Q42" s="37">
        <v>38.4</v>
      </c>
      <c r="R42" s="39">
        <v>47.5</v>
      </c>
      <c r="S42" s="39">
        <v>0</v>
      </c>
      <c r="T42" s="38">
        <f>SUMPRODUCT(LTA!J42:AN42,LTA!J$101:AN$101,LTA!J$103:AN$103)</f>
        <v>480.65</v>
      </c>
      <c r="U42" s="38">
        <f>SUMPRODUCT(LTA!J42:AN42,LTA!J$102:AN$102,LTA!J$103:AN$103)</f>
        <v>89.05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0</v>
      </c>
      <c r="AA42" s="76">
        <f>STOA!H42</f>
        <v>131.36999999999998</v>
      </c>
      <c r="AB42" s="76">
        <f>-STOA!N42</f>
        <v>0</v>
      </c>
      <c r="AC42">
        <f t="shared" si="0"/>
        <v>15.288881307577425</v>
      </c>
      <c r="AD42">
        <f t="shared" si="1"/>
        <v>1804.8160362611638</v>
      </c>
      <c r="AE42">
        <f>'IDT-1'!B42</f>
        <v>0</v>
      </c>
      <c r="AF42" s="25"/>
      <c r="AG42">
        <f t="shared" si="2"/>
        <v>1804.8160362611638</v>
      </c>
      <c r="AI42" s="35">
        <f>PXIL!H42</f>
        <v>0</v>
      </c>
      <c r="AJ42" s="35">
        <f>PXIL!N42</f>
        <v>0</v>
      </c>
      <c r="AK42" s="35">
        <f>RTM_IEX!H42</f>
        <v>39.159999999999997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0.48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11.047456</v>
      </c>
      <c r="E43">
        <f>GT_NG!P43</f>
        <v>12.582991647684134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209.60999999999996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640.92288947176803</v>
      </c>
      <c r="P43" s="37">
        <v>118.86</v>
      </c>
      <c r="Q43" s="37">
        <v>38.4</v>
      </c>
      <c r="R43" s="39">
        <v>47.5</v>
      </c>
      <c r="S43" s="39">
        <v>0</v>
      </c>
      <c r="T43" s="38">
        <f>SUMPRODUCT(LTA!J43:AN43,LTA!J$101:AN$101,LTA!J$103:AN$103)</f>
        <v>507.53999999999996</v>
      </c>
      <c r="U43" s="38">
        <f>SUMPRODUCT(LTA!J43:AN43,LTA!J$102:AN$102,LTA!J$103:AN$103)</f>
        <v>88.75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0</v>
      </c>
      <c r="Z43" s="35">
        <f>IEX!N43</f>
        <v>0</v>
      </c>
      <c r="AA43" s="76">
        <f>STOA!H43</f>
        <v>131.36999999999998</v>
      </c>
      <c r="AB43" s="76">
        <f>-STOA!N43</f>
        <v>0</v>
      </c>
      <c r="AC43">
        <f t="shared" si="0"/>
        <v>15.614116031803395</v>
      </c>
      <c r="AD43">
        <f t="shared" si="1"/>
        <v>1843.2092210876485</v>
      </c>
      <c r="AE43">
        <f>'IDT-1'!B43</f>
        <v>0</v>
      </c>
      <c r="AF43" s="25"/>
      <c r="AG43">
        <f t="shared" si="2"/>
        <v>1843.2092210876485</v>
      </c>
      <c r="AI43" s="35">
        <f>PXIL!H43</f>
        <v>0</v>
      </c>
      <c r="AJ43" s="35">
        <f>PXIL!N43</f>
        <v>0</v>
      </c>
      <c r="AK43" s="35">
        <f>RTM_IEX!H43</f>
        <v>51.76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0.48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11.047456</v>
      </c>
      <c r="E44">
        <f>GT_NG!P44</f>
        <v>12.582991647684134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209.60999999999996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631.22300080323998</v>
      </c>
      <c r="P44" s="37">
        <v>118.86</v>
      </c>
      <c r="Q44" s="37">
        <v>38.4</v>
      </c>
      <c r="R44" s="39">
        <v>47.5</v>
      </c>
      <c r="S44" s="39">
        <v>0</v>
      </c>
      <c r="T44" s="38">
        <f>SUMPRODUCT(LTA!J44:AN44,LTA!J$101:AN$101,LTA!J$103:AN$103)</f>
        <v>531.84999999999991</v>
      </c>
      <c r="U44" s="38">
        <f>SUMPRODUCT(LTA!J44:AN44,LTA!J$102:AN$102,LTA!J$103:AN$103)</f>
        <v>87.04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0</v>
      </c>
      <c r="Z44" s="35">
        <f>IEX!N44</f>
        <v>0</v>
      </c>
      <c r="AA44" s="76">
        <f>STOA!H44</f>
        <v>131.36999999999998</v>
      </c>
      <c r="AB44" s="76">
        <f>-STOA!N44</f>
        <v>0</v>
      </c>
      <c r="AC44">
        <f t="shared" si="0"/>
        <v>15.730624966987758</v>
      </c>
      <c r="AD44">
        <f t="shared" si="1"/>
        <v>1856.9628234839361</v>
      </c>
      <c r="AE44">
        <f>'IDT-1'!B44</f>
        <v>0</v>
      </c>
      <c r="AF44" s="25"/>
      <c r="AG44">
        <f t="shared" si="2"/>
        <v>1856.9628234839361</v>
      </c>
      <c r="AI44" s="35">
        <f>PXIL!H44</f>
        <v>0</v>
      </c>
      <c r="AJ44" s="35">
        <f>PXIL!N44</f>
        <v>0</v>
      </c>
      <c r="AK44" s="35">
        <f>RTM_IEX!H44</f>
        <v>52.73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0.48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11.047456</v>
      </c>
      <c r="E45">
        <f>GT_NG!P45</f>
        <v>12.582991647684134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209.60999999999996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633.57283323077615</v>
      </c>
      <c r="P45" s="37">
        <v>118.86</v>
      </c>
      <c r="Q45" s="37">
        <v>38.4</v>
      </c>
      <c r="R45" s="39">
        <v>47.5</v>
      </c>
      <c r="S45" s="39">
        <v>0</v>
      </c>
      <c r="T45" s="38">
        <f>SUMPRODUCT(LTA!J45:AN45,LTA!J$101:AN$101,LTA!J$103:AN$103)</f>
        <v>558.24</v>
      </c>
      <c r="U45" s="38">
        <f>SUMPRODUCT(LTA!J45:AN45,LTA!J$102:AN$102,LTA!J$103:AN$103)</f>
        <v>100.75000000000001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0</v>
      </c>
      <c r="Z45" s="35">
        <f>IEX!N45</f>
        <v>0</v>
      </c>
      <c r="AA45" s="76">
        <f>STOA!H45</f>
        <v>131.36999999999998</v>
      </c>
      <c r="AB45" s="76">
        <f>-STOA!N45</f>
        <v>0</v>
      </c>
      <c r="AC45">
        <f t="shared" si="0"/>
        <v>15.867375559379065</v>
      </c>
      <c r="AD45">
        <f t="shared" si="1"/>
        <v>1873.1059053190811</v>
      </c>
      <c r="AE45">
        <f>'IDT-1'!B45</f>
        <v>0</v>
      </c>
      <c r="AF45" s="25"/>
      <c r="AG45">
        <f t="shared" si="2"/>
        <v>1873.1059053190811</v>
      </c>
      <c r="AI45" s="35">
        <f>PXIL!H45</f>
        <v>0</v>
      </c>
      <c r="AJ45" s="35">
        <f>PXIL!N45</f>
        <v>0</v>
      </c>
      <c r="AK45" s="35">
        <f>RTM_IEX!H45</f>
        <v>26.56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0.48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11.047456</v>
      </c>
      <c r="E46">
        <f>GT_NG!P46</f>
        <v>12.582991647684134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209.60999999999996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652.43262135834993</v>
      </c>
      <c r="P46" s="37">
        <v>118.86</v>
      </c>
      <c r="Q46" s="37">
        <v>38.4</v>
      </c>
      <c r="R46" s="39">
        <v>47.5</v>
      </c>
      <c r="S46" s="39">
        <v>0</v>
      </c>
      <c r="T46" s="38">
        <f>SUMPRODUCT(LTA!J46:AN46,LTA!J$101:AN$101,LTA!J$103:AN$103)</f>
        <v>568.54</v>
      </c>
      <c r="U46" s="38">
        <f>SUMPRODUCT(LTA!J46:AN46,LTA!J$102:AN$102,LTA!J$103:AN$103)</f>
        <v>101.25000000000001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0</v>
      </c>
      <c r="Z46" s="35">
        <f>IEX!N46</f>
        <v>0</v>
      </c>
      <c r="AA46" s="76">
        <f>STOA!H46</f>
        <v>131.36999999999998</v>
      </c>
      <c r="AB46" s="76">
        <f>-STOA!N46</f>
        <v>0</v>
      </c>
      <c r="AC46">
        <f t="shared" si="0"/>
        <v>16.051417779650684</v>
      </c>
      <c r="AD46">
        <f t="shared" si="1"/>
        <v>1894.8316512263832</v>
      </c>
      <c r="AE46">
        <f>'IDT-1'!B46</f>
        <v>0</v>
      </c>
      <c r="AF46" s="25"/>
      <c r="AG46">
        <f t="shared" si="2"/>
        <v>1894.8316512263832</v>
      </c>
      <c r="AI46" s="35">
        <f>PXIL!H46</f>
        <v>0</v>
      </c>
      <c r="AJ46" s="35">
        <f>PXIL!N46</f>
        <v>0</v>
      </c>
      <c r="AK46" s="35">
        <f>RTM_IEX!H46</f>
        <v>18.809999999999999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0.48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11.047456</v>
      </c>
      <c r="E47">
        <f>GT_NG!P47</f>
        <v>12.582991647684134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209.60999999999996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675.6946642674443</v>
      </c>
      <c r="P47" s="37">
        <v>118.86</v>
      </c>
      <c r="Q47" s="37">
        <v>38.4</v>
      </c>
      <c r="R47" s="39">
        <v>47.5</v>
      </c>
      <c r="S47" s="39">
        <v>0</v>
      </c>
      <c r="T47" s="38">
        <f>SUMPRODUCT(LTA!J47:AN47,LTA!J$101:AN$101,LTA!J$103:AN$103)</f>
        <v>577.14</v>
      </c>
      <c r="U47" s="38">
        <f>SUMPRODUCT(LTA!J47:AN47,LTA!J$102:AN$102,LTA!J$103:AN$103)</f>
        <v>101.75000000000001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0</v>
      </c>
      <c r="Z47" s="35">
        <f>IEX!N47</f>
        <v>0</v>
      </c>
      <c r="AA47" s="76">
        <f>STOA!H47</f>
        <v>131.36999999999998</v>
      </c>
      <c r="AB47" s="76">
        <f>-STOA!N47</f>
        <v>0</v>
      </c>
      <c r="AC47">
        <f t="shared" si="0"/>
        <v>16.176678940087076</v>
      </c>
      <c r="AD47">
        <f t="shared" si="1"/>
        <v>1909.6184329750411</v>
      </c>
      <c r="AE47">
        <f>'IDT-1'!B47</f>
        <v>0</v>
      </c>
      <c r="AF47" s="25"/>
      <c r="AG47">
        <f t="shared" si="2"/>
        <v>1909.6184329750411</v>
      </c>
      <c r="AI47" s="35">
        <f>PXIL!H47</f>
        <v>0</v>
      </c>
      <c r="AJ47" s="35">
        <f>PXIL!N47</f>
        <v>0</v>
      </c>
      <c r="AK47" s="35">
        <f>RTM_IEX!H47</f>
        <v>1.36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0.48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11.047456</v>
      </c>
      <c r="E48">
        <f>GT_NG!P48</f>
        <v>12.582991647684134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209.60999999999996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685.38458716927573</v>
      </c>
      <c r="P48" s="37">
        <v>118.86</v>
      </c>
      <c r="Q48" s="37">
        <v>38.4</v>
      </c>
      <c r="R48" s="39">
        <v>47.5</v>
      </c>
      <c r="S48" s="39">
        <v>0</v>
      </c>
      <c r="T48" s="38">
        <f>SUMPRODUCT(LTA!J48:AN48,LTA!J$101:AN$101,LTA!J$103:AN$103)</f>
        <v>578.99</v>
      </c>
      <c r="U48" s="38">
        <f>SUMPRODUCT(LTA!J48:AN48,LTA!J$102:AN$102,LTA!J$103:AN$103)</f>
        <v>102.25000000000001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0</v>
      </c>
      <c r="AA48" s="76">
        <f>STOA!H48</f>
        <v>131.36999999999998</v>
      </c>
      <c r="AB48" s="76">
        <f>-STOA!N48</f>
        <v>0</v>
      </c>
      <c r="AC48">
        <f t="shared" si="0"/>
        <v>16.277814292462462</v>
      </c>
      <c r="AD48">
        <f t="shared" si="1"/>
        <v>1921.5572205244973</v>
      </c>
      <c r="AE48">
        <f>'IDT-1'!B48</f>
        <v>0</v>
      </c>
      <c r="AF48" s="25"/>
      <c r="AG48">
        <f t="shared" si="2"/>
        <v>1921.5572205244973</v>
      </c>
      <c r="AI48" s="35">
        <f>PXIL!H48</f>
        <v>0</v>
      </c>
      <c r="AJ48" s="35">
        <f>PXIL!N48</f>
        <v>0</v>
      </c>
      <c r="AK48" s="35">
        <f>RTM_IEX!H48</f>
        <v>1.36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0.48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11.047456</v>
      </c>
      <c r="E49">
        <f>GT_NG!P49</f>
        <v>12.582991647684134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209.60999999999996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694.94397206909684</v>
      </c>
      <c r="P49" s="37">
        <v>118.86</v>
      </c>
      <c r="Q49" s="37">
        <v>38.4</v>
      </c>
      <c r="R49" s="39">
        <v>47.5</v>
      </c>
      <c r="S49" s="39">
        <v>0</v>
      </c>
      <c r="T49" s="38">
        <f>SUMPRODUCT(LTA!J49:AN49,LTA!J$101:AN$101,LTA!J$103:AN$103)</f>
        <v>579.66</v>
      </c>
      <c r="U49" s="38">
        <f>SUMPRODUCT(LTA!J49:AN49,LTA!J$102:AN$102,LTA!J$103:AN$103)</f>
        <v>104.25000000000001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0</v>
      </c>
      <c r="AA49" s="76">
        <f>STOA!H49</f>
        <v>131.36999999999998</v>
      </c>
      <c r="AB49" s="76">
        <f>-STOA!N49</f>
        <v>0</v>
      </c>
      <c r="AC49">
        <f t="shared" si="0"/>
        <v>16.657321125620957</v>
      </c>
      <c r="AD49">
        <f t="shared" si="1"/>
        <v>1966.3570985911597</v>
      </c>
      <c r="AE49">
        <f>'IDT-1'!B49</f>
        <v>0</v>
      </c>
      <c r="AF49" s="25"/>
      <c r="AG49">
        <f t="shared" si="2"/>
        <v>1966.3570985911597</v>
      </c>
      <c r="AI49" s="35">
        <f>PXIL!H49</f>
        <v>0</v>
      </c>
      <c r="AJ49" s="35">
        <f>PXIL!N49</f>
        <v>0</v>
      </c>
      <c r="AK49" s="35">
        <f>RTM_IEX!H49</f>
        <v>34.31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0.48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11.047456</v>
      </c>
      <c r="E50">
        <f>GT_NG!P50</f>
        <v>12.582991647684134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209.60999999999996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704.63390642363015</v>
      </c>
      <c r="P50" s="37">
        <v>118.86</v>
      </c>
      <c r="Q50" s="37">
        <v>38.4</v>
      </c>
      <c r="R50" s="39">
        <v>47.5</v>
      </c>
      <c r="S50" s="39">
        <v>0</v>
      </c>
      <c r="T50" s="38">
        <f>SUMPRODUCT(LTA!J50:AN50,LTA!J$101:AN$101,LTA!J$103:AN$103)</f>
        <v>580.32999999999993</v>
      </c>
      <c r="U50" s="38">
        <f>SUMPRODUCT(LTA!J50:AN50,LTA!J$102:AN$102,LTA!J$103:AN$103)</f>
        <v>105.75000000000001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0</v>
      </c>
      <c r="AA50" s="76">
        <f>STOA!H50</f>
        <v>131.36999999999998</v>
      </c>
      <c r="AB50" s="76">
        <f>-STOA!N50</f>
        <v>0</v>
      </c>
      <c r="AC50">
        <f t="shared" si="0"/>
        <v>16.740648574199035</v>
      </c>
      <c r="AD50">
        <f t="shared" si="1"/>
        <v>1976.1937054971149</v>
      </c>
      <c r="AE50">
        <f>'IDT-1'!B50</f>
        <v>0</v>
      </c>
      <c r="AF50" s="25"/>
      <c r="AG50">
        <f t="shared" si="2"/>
        <v>1976.1937054971149</v>
      </c>
      <c r="AI50" s="35">
        <f>PXIL!H50</f>
        <v>0</v>
      </c>
      <c r="AJ50" s="35">
        <f>PXIL!N50</f>
        <v>0</v>
      </c>
      <c r="AK50" s="35">
        <f>RTM_IEX!H50</f>
        <v>32.370000000000005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0.48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11.047456</v>
      </c>
      <c r="E51">
        <f>GT_NG!P51</f>
        <v>12.582991647684134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208.6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728.2876555366696</v>
      </c>
      <c r="P51" s="37">
        <v>118.86</v>
      </c>
      <c r="Q51" s="37">
        <v>38.4</v>
      </c>
      <c r="R51" s="39">
        <v>47.5</v>
      </c>
      <c r="S51" s="39">
        <v>0</v>
      </c>
      <c r="T51" s="38">
        <f>SUMPRODUCT(LTA!J51:AN51,LTA!J$101:AN$101,LTA!J$103:AN$103)</f>
        <v>581.32999999999993</v>
      </c>
      <c r="U51" s="38">
        <f>SUMPRODUCT(LTA!J51:AN51,LTA!J$102:AN$102,LTA!J$103:AN$103)</f>
        <v>105.25000000000001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131.36999999999998</v>
      </c>
      <c r="AB51" s="76">
        <f>-STOA!N51</f>
        <v>0</v>
      </c>
      <c r="AC51">
        <f t="shared" si="0"/>
        <v>17.23628006674857</v>
      </c>
      <c r="AD51">
        <f t="shared" si="1"/>
        <v>2034.701823117605</v>
      </c>
      <c r="AE51">
        <f>'IDT-1'!B51</f>
        <v>0</v>
      </c>
      <c r="AF51" s="25"/>
      <c r="AG51">
        <f t="shared" si="2"/>
        <v>2034.701823117605</v>
      </c>
      <c r="AI51" s="35">
        <f>PXIL!H51</f>
        <v>0</v>
      </c>
      <c r="AJ51" s="35">
        <f>PXIL!N51</f>
        <v>0</v>
      </c>
      <c r="AK51" s="35">
        <f>RTM_IEX!H51</f>
        <v>68.23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0.48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11.047456</v>
      </c>
      <c r="E52">
        <f>GT_NG!P52</f>
        <v>12.582991647684134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208.6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728.2876555366696</v>
      </c>
      <c r="P52" s="37">
        <v>118.86</v>
      </c>
      <c r="Q52" s="37">
        <v>38.4</v>
      </c>
      <c r="R52" s="39">
        <v>47.5</v>
      </c>
      <c r="S52" s="39">
        <v>0</v>
      </c>
      <c r="T52" s="38">
        <f>SUMPRODUCT(LTA!J52:AN52,LTA!J$101:AN$101,LTA!J$103:AN$103)</f>
        <v>582</v>
      </c>
      <c r="U52" s="38">
        <f>SUMPRODUCT(LTA!J52:AN52,LTA!J$102:AN$102,LTA!J$103:AN$103)</f>
        <v>105.75000000000001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131.36999999999998</v>
      </c>
      <c r="AB52" s="76">
        <f>-STOA!N52</f>
        <v>0</v>
      </c>
      <c r="AC52">
        <f t="shared" si="0"/>
        <v>17.303144066748569</v>
      </c>
      <c r="AD52">
        <f t="shared" si="1"/>
        <v>2042.5949591176052</v>
      </c>
      <c r="AE52">
        <f>'IDT-1'!B52</f>
        <v>0</v>
      </c>
      <c r="AF52" s="25"/>
      <c r="AG52">
        <f t="shared" si="2"/>
        <v>2042.5949591176052</v>
      </c>
      <c r="AI52" s="35">
        <f>PXIL!H52</f>
        <v>0</v>
      </c>
      <c r="AJ52" s="35">
        <f>PXIL!N52</f>
        <v>0</v>
      </c>
      <c r="AK52" s="35">
        <f>RTM_IEX!H52</f>
        <v>75.02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0.48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11.047456</v>
      </c>
      <c r="E53">
        <f>GT_NG!P53</f>
        <v>12.582991647684134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208.6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720.46411296677388</v>
      </c>
      <c r="P53" s="37">
        <v>118.86</v>
      </c>
      <c r="Q53" s="37">
        <v>38.4</v>
      </c>
      <c r="R53" s="39">
        <v>47.5</v>
      </c>
      <c r="S53" s="39">
        <v>0</v>
      </c>
      <c r="T53" s="38">
        <f>SUMPRODUCT(LTA!J53:AN53,LTA!J$101:AN$101,LTA!J$103:AN$103)</f>
        <v>582.99</v>
      </c>
      <c r="U53" s="38">
        <f>SUMPRODUCT(LTA!J53:AN53,LTA!J$102:AN$102,LTA!J$103:AN$103)</f>
        <v>106.75000000000001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131.36999999999998</v>
      </c>
      <c r="AB53" s="76">
        <f>-STOA!N53</f>
        <v>0</v>
      </c>
      <c r="AC53">
        <f t="shared" si="0"/>
        <v>17.384426309161444</v>
      </c>
      <c r="AD53">
        <f t="shared" si="1"/>
        <v>2052.1901343052964</v>
      </c>
      <c r="AE53">
        <f>'IDT-1'!B53</f>
        <v>0</v>
      </c>
      <c r="AF53" s="25"/>
      <c r="AG53">
        <f t="shared" si="2"/>
        <v>2052.1901343052964</v>
      </c>
      <c r="AI53" s="35">
        <f>PXIL!H53</f>
        <v>0</v>
      </c>
      <c r="AJ53" s="35">
        <f>PXIL!N53</f>
        <v>0</v>
      </c>
      <c r="AK53" s="35">
        <f>RTM_IEX!H53</f>
        <v>90.53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0.48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11.047456</v>
      </c>
      <c r="E54">
        <f>GT_NG!P54</f>
        <v>12.582991647684134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208.6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736.25410843778832</v>
      </c>
      <c r="P54" s="37">
        <v>118.86</v>
      </c>
      <c r="Q54" s="37">
        <v>38.4</v>
      </c>
      <c r="R54" s="39">
        <v>47.5</v>
      </c>
      <c r="S54" s="39">
        <v>0</v>
      </c>
      <c r="T54" s="38">
        <f>SUMPRODUCT(LTA!J54:AN54,LTA!J$101:AN$101,LTA!J$103:AN$103)</f>
        <v>583.65</v>
      </c>
      <c r="U54" s="38">
        <f>SUMPRODUCT(LTA!J54:AN54,LTA!J$102:AN$102,LTA!J$103:AN$103)</f>
        <v>107.25000000000001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131.36999999999998</v>
      </c>
      <c r="AB54" s="76">
        <f>-STOA!N54</f>
        <v>0</v>
      </c>
      <c r="AC54">
        <f t="shared" si="0"/>
        <v>17.551166271117967</v>
      </c>
      <c r="AD54">
        <f t="shared" si="1"/>
        <v>2071.8733898143541</v>
      </c>
      <c r="AE54">
        <f>'IDT-1'!B54</f>
        <v>0</v>
      </c>
      <c r="AF54" s="25"/>
      <c r="AG54">
        <f t="shared" si="2"/>
        <v>2071.8733898143541</v>
      </c>
      <c r="AI54" s="35">
        <f>PXIL!H54</f>
        <v>0</v>
      </c>
      <c r="AJ54" s="35">
        <f>PXIL!N54</f>
        <v>0</v>
      </c>
      <c r="AK54" s="35">
        <f>RTM_IEX!H54</f>
        <v>93.429999999999993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0.48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11.047456</v>
      </c>
      <c r="E55">
        <f>GT_NG!P55</f>
        <v>12.582991647684134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208.6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736.25410843778832</v>
      </c>
      <c r="P55" s="37">
        <v>118.86</v>
      </c>
      <c r="Q55" s="37">
        <v>38.4</v>
      </c>
      <c r="R55" s="39">
        <v>47.5</v>
      </c>
      <c r="S55" s="39">
        <v>0</v>
      </c>
      <c r="T55" s="38">
        <f>SUMPRODUCT(LTA!J55:AN55,LTA!J$101:AN$101,LTA!J$103:AN$103)</f>
        <v>578.99</v>
      </c>
      <c r="U55" s="38">
        <f>SUMPRODUCT(LTA!J55:AN55,LTA!J$102:AN$102,LTA!J$103:AN$103)</f>
        <v>101.27000000000001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0</v>
      </c>
      <c r="AA55" s="76">
        <f>STOA!H55</f>
        <v>131.36999999999998</v>
      </c>
      <c r="AB55" s="76">
        <f>-STOA!N55</f>
        <v>0</v>
      </c>
      <c r="AC55">
        <f t="shared" si="0"/>
        <v>17.282702271117966</v>
      </c>
      <c r="AD55">
        <f t="shared" si="1"/>
        <v>2040.1818538143543</v>
      </c>
      <c r="AE55">
        <f>'IDT-1'!B55</f>
        <v>0</v>
      </c>
      <c r="AF55" s="25"/>
      <c r="AG55">
        <f t="shared" si="2"/>
        <v>2040.1818538143543</v>
      </c>
      <c r="AI55" s="35">
        <f>PXIL!H55</f>
        <v>0</v>
      </c>
      <c r="AJ55" s="35">
        <f>PXIL!N55</f>
        <v>0</v>
      </c>
      <c r="AK55" s="35">
        <f>RTM_IEX!H55</f>
        <v>72.11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0.48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11.047456</v>
      </c>
      <c r="E56">
        <f>GT_NG!P56</f>
        <v>12.582991647684134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208.6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720.93407945228114</v>
      </c>
      <c r="P56" s="37">
        <v>118.86</v>
      </c>
      <c r="Q56" s="37">
        <v>38.4</v>
      </c>
      <c r="R56" s="39">
        <v>47.5</v>
      </c>
      <c r="S56" s="39">
        <v>0</v>
      </c>
      <c r="T56" s="38">
        <f>SUMPRODUCT(LTA!J56:AN56,LTA!J$101:AN$101,LTA!J$103:AN$103)</f>
        <v>579.66</v>
      </c>
      <c r="U56" s="38">
        <f>SUMPRODUCT(LTA!J56:AN56,LTA!J$102:AN$102,LTA!J$103:AN$103)</f>
        <v>102.27000000000001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0</v>
      </c>
      <c r="AA56" s="76">
        <f>STOA!H56</f>
        <v>131.36999999999998</v>
      </c>
      <c r="AB56" s="76">
        <f>-STOA!N56</f>
        <v>0</v>
      </c>
      <c r="AC56">
        <f t="shared" si="0"/>
        <v>17.363426027639708</v>
      </c>
      <c r="AD56">
        <f t="shared" si="1"/>
        <v>2049.7111010723252</v>
      </c>
      <c r="AE56">
        <f>'IDT-1'!B56</f>
        <v>0</v>
      </c>
      <c r="AF56" s="25"/>
      <c r="AG56">
        <f t="shared" si="2"/>
        <v>2049.7111010723252</v>
      </c>
      <c r="AI56" s="35">
        <f>PXIL!H56</f>
        <v>0</v>
      </c>
      <c r="AJ56" s="35">
        <f>PXIL!N56</f>
        <v>0</v>
      </c>
      <c r="AK56" s="35">
        <f>RTM_IEX!H56</f>
        <v>95.37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0.48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11.047456</v>
      </c>
      <c r="E57">
        <f>GT_NG!P57</f>
        <v>12.582991647684134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208.6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718.58424702474485</v>
      </c>
      <c r="P57" s="37">
        <v>118.86</v>
      </c>
      <c r="Q57" s="37">
        <v>38.4</v>
      </c>
      <c r="R57" s="39">
        <v>47.5</v>
      </c>
      <c r="S57" s="39">
        <v>0</v>
      </c>
      <c r="T57" s="38">
        <f>SUMPRODUCT(LTA!J57:AN57,LTA!J$101:AN$101,LTA!J$103:AN$103)</f>
        <v>575.99</v>
      </c>
      <c r="U57" s="38">
        <f>SUMPRODUCT(LTA!J57:AN57,LTA!J$102:AN$102,LTA!J$103:AN$103)</f>
        <v>107.77000000000001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0</v>
      </c>
      <c r="AA57" s="76">
        <f>STOA!H57</f>
        <v>131.36999999999998</v>
      </c>
      <c r="AB57" s="76">
        <f>-STOA!N57</f>
        <v>0</v>
      </c>
      <c r="AC57">
        <f t="shared" si="0"/>
        <v>17.538147435248401</v>
      </c>
      <c r="AD57">
        <f t="shared" si="1"/>
        <v>2070.3365472371802</v>
      </c>
      <c r="AE57">
        <f>'IDT-1'!B57</f>
        <v>0</v>
      </c>
      <c r="AF57" s="25"/>
      <c r="AG57">
        <f t="shared" si="2"/>
        <v>2070.3365472371802</v>
      </c>
      <c r="AI57" s="35">
        <f>PXIL!H57</f>
        <v>0</v>
      </c>
      <c r="AJ57" s="35">
        <f>PXIL!N57</f>
        <v>0</v>
      </c>
      <c r="AK57" s="35">
        <f>RTM_IEX!H57</f>
        <v>116.69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0.48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11.047456</v>
      </c>
      <c r="E58">
        <f>GT_NG!P58</f>
        <v>12.582991647684134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208.6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718.58424702474485</v>
      </c>
      <c r="P58" s="37">
        <v>118.86</v>
      </c>
      <c r="Q58" s="37">
        <v>38.4</v>
      </c>
      <c r="R58" s="39">
        <v>47.5</v>
      </c>
      <c r="S58" s="39">
        <v>0</v>
      </c>
      <c r="T58" s="38">
        <f>SUMPRODUCT(LTA!J58:AN58,LTA!J$101:AN$101,LTA!J$103:AN$103)</f>
        <v>573.56999999999994</v>
      </c>
      <c r="U58" s="38">
        <f>SUMPRODUCT(LTA!J58:AN58,LTA!J$102:AN$102,LTA!J$103:AN$103)</f>
        <v>107.77000000000001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0</v>
      </c>
      <c r="AA58" s="76">
        <f>STOA!H58</f>
        <v>131.36999999999998</v>
      </c>
      <c r="AB58" s="76">
        <f>-STOA!N58</f>
        <v>0</v>
      </c>
      <c r="AC58">
        <f t="shared" si="0"/>
        <v>17.688843435248401</v>
      </c>
      <c r="AD58">
        <f t="shared" si="1"/>
        <v>2088.1258512371801</v>
      </c>
      <c r="AE58">
        <f>'IDT-1'!B58</f>
        <v>0</v>
      </c>
      <c r="AF58" s="25"/>
      <c r="AG58">
        <f t="shared" si="2"/>
        <v>2088.1258512371801</v>
      </c>
      <c r="AI58" s="35">
        <f>PXIL!H58</f>
        <v>0</v>
      </c>
      <c r="AJ58" s="35">
        <f>PXIL!N58</f>
        <v>0</v>
      </c>
      <c r="AK58" s="35">
        <f>RTM_IEX!H58</f>
        <v>137.05000000000001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0.48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11.047456</v>
      </c>
      <c r="E59">
        <f>GT_NG!P59</f>
        <v>12.582991647684134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213.89196619718311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708.37303628175891</v>
      </c>
      <c r="P59" s="37">
        <v>118.86</v>
      </c>
      <c r="Q59" s="37">
        <v>38.4</v>
      </c>
      <c r="R59" s="39">
        <v>47.5</v>
      </c>
      <c r="S59" s="39">
        <v>0</v>
      </c>
      <c r="T59" s="38">
        <f>SUMPRODUCT(LTA!J59:AN59,LTA!J$101:AN$101,LTA!J$103:AN$103)</f>
        <v>569.04</v>
      </c>
      <c r="U59" s="38">
        <f>SUMPRODUCT(LTA!J59:AN59,LTA!J$102:AN$102,LTA!J$103:AN$103)</f>
        <v>108.78000000000002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0</v>
      </c>
      <c r="AA59" s="76">
        <f>STOA!H59</f>
        <v>131.36999999999998</v>
      </c>
      <c r="AB59" s="76">
        <f>-STOA!N59</f>
        <v>0</v>
      </c>
      <c r="AC59">
        <f t="shared" si="0"/>
        <v>18.122625781063658</v>
      </c>
      <c r="AD59">
        <f t="shared" si="1"/>
        <v>2139.3328243455626</v>
      </c>
      <c r="AE59">
        <f>'IDT-1'!B59</f>
        <v>0</v>
      </c>
      <c r="AF59" s="25"/>
      <c r="AG59">
        <f t="shared" si="2"/>
        <v>2139.3328243455626</v>
      </c>
      <c r="AI59" s="35">
        <f>PXIL!H59</f>
        <v>0</v>
      </c>
      <c r="AJ59" s="35">
        <f>PXIL!N59</f>
        <v>0</v>
      </c>
      <c r="AK59" s="35">
        <f>RTM_IEX!H59</f>
        <v>197.13000000000002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0.48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11.047456</v>
      </c>
      <c r="E60">
        <f>GT_NG!P60</f>
        <v>12.582991647684134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213.89196619718311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716.81798254863884</v>
      </c>
      <c r="P60" s="37">
        <v>118.85548318449554</v>
      </c>
      <c r="Q60" s="37">
        <v>38.400000000000006</v>
      </c>
      <c r="R60" s="39">
        <v>47.5</v>
      </c>
      <c r="S60" s="39">
        <v>0</v>
      </c>
      <c r="T60" s="38">
        <f>SUMPRODUCT(LTA!J60:AN60,LTA!J$101:AN$101,LTA!J$103:AN$103)</f>
        <v>556.61</v>
      </c>
      <c r="U60" s="38">
        <f>SUMPRODUCT(LTA!J60:AN60,LTA!J$102:AN$102,LTA!J$103:AN$103)</f>
        <v>109.79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0</v>
      </c>
      <c r="AA60" s="76">
        <f>STOA!H60</f>
        <v>131.36999999999998</v>
      </c>
      <c r="AB60" s="76">
        <f>-STOA!N60</f>
        <v>0</v>
      </c>
      <c r="AC60">
        <f t="shared" si="0"/>
        <v>18.195289388455212</v>
      </c>
      <c r="AD60">
        <f t="shared" si="1"/>
        <v>2147.9105901895464</v>
      </c>
      <c r="AE60">
        <f>'IDT-1'!B60</f>
        <v>0</v>
      </c>
      <c r="AF60" s="25"/>
      <c r="AG60">
        <f t="shared" si="2"/>
        <v>2147.9105901895464</v>
      </c>
      <c r="AI60" s="35">
        <f>PXIL!H60</f>
        <v>0</v>
      </c>
      <c r="AJ60" s="35">
        <f>PXIL!N60</f>
        <v>0</v>
      </c>
      <c r="AK60" s="35">
        <f>RTM_IEX!H60</f>
        <v>208.76000000000002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0.48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11.047456</v>
      </c>
      <c r="E61">
        <f>GT_NG!P61</f>
        <v>12.582991647684134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213.89196619718311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737.27518686692497</v>
      </c>
      <c r="P61" s="37">
        <v>118.85548318449554</v>
      </c>
      <c r="Q61" s="37">
        <v>38.400000000000006</v>
      </c>
      <c r="R61" s="39">
        <v>47.5</v>
      </c>
      <c r="S61" s="39">
        <v>0</v>
      </c>
      <c r="T61" s="38">
        <f>SUMPRODUCT(LTA!J61:AN61,LTA!J$101:AN$101,LTA!J$103:AN$103)</f>
        <v>543.41999999999996</v>
      </c>
      <c r="U61" s="38">
        <f>SUMPRODUCT(LTA!J61:AN61,LTA!J$102:AN$102,LTA!J$103:AN$103)</f>
        <v>110.79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0</v>
      </c>
      <c r="AA61" s="76">
        <f>STOA!H61</f>
        <v>131.36999999999998</v>
      </c>
      <c r="AB61" s="76">
        <f>-STOA!N61</f>
        <v>0</v>
      </c>
      <c r="AC61">
        <f t="shared" si="0"/>
        <v>18.468349904728814</v>
      </c>
      <c r="AD61">
        <f t="shared" si="1"/>
        <v>2180.144733991559</v>
      </c>
      <c r="AE61">
        <f>'IDT-1'!B61</f>
        <v>0</v>
      </c>
      <c r="AF61" s="25"/>
      <c r="AG61">
        <f t="shared" si="2"/>
        <v>2180.144733991559</v>
      </c>
      <c r="AI61" s="35">
        <f>PXIL!H61</f>
        <v>0</v>
      </c>
      <c r="AJ61" s="35">
        <f>PXIL!N61</f>
        <v>0</v>
      </c>
      <c r="AK61" s="35">
        <f>RTM_IEX!H61</f>
        <v>233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0.48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11.047456</v>
      </c>
      <c r="E62">
        <f>GT_NG!P62</f>
        <v>12.582991647684134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213.89196619718311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737.27452676157657</v>
      </c>
      <c r="P62" s="37">
        <v>118.85548318449554</v>
      </c>
      <c r="Q62" s="37">
        <v>38.400000000000006</v>
      </c>
      <c r="R62" s="39">
        <v>47.5</v>
      </c>
      <c r="S62" s="39">
        <v>0</v>
      </c>
      <c r="T62" s="38">
        <f>SUMPRODUCT(LTA!J62:AN62,LTA!J$101:AN$101,LTA!J$103:AN$103)</f>
        <v>522.49</v>
      </c>
      <c r="U62" s="38">
        <f>SUMPRODUCT(LTA!J62:AN62,LTA!J$102:AN$102,LTA!J$103:AN$103)</f>
        <v>111.29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0</v>
      </c>
      <c r="AA62" s="76">
        <f>STOA!H62</f>
        <v>131.36999999999998</v>
      </c>
      <c r="AB62" s="76">
        <f>-STOA!N62</f>
        <v>0</v>
      </c>
      <c r="AC62">
        <f t="shared" si="0"/>
        <v>18.492032359843886</v>
      </c>
      <c r="AD62">
        <f t="shared" si="1"/>
        <v>2182.9403914310951</v>
      </c>
      <c r="AE62">
        <f>'IDT-1'!B62</f>
        <v>0</v>
      </c>
      <c r="AF62" s="25"/>
      <c r="AG62">
        <f t="shared" si="2"/>
        <v>2182.9403914310951</v>
      </c>
      <c r="AI62" s="35">
        <f>PXIL!H62</f>
        <v>0</v>
      </c>
      <c r="AJ62" s="35">
        <f>PXIL!N62</f>
        <v>0</v>
      </c>
      <c r="AK62" s="35">
        <f>RTM_IEX!H62</f>
        <v>256.25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0.48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11.047456</v>
      </c>
      <c r="E63">
        <f>GT_NG!P63</f>
        <v>12.582991647684134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213.89196619718311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790.37506610712876</v>
      </c>
      <c r="P63" s="37">
        <v>118.85548318449554</v>
      </c>
      <c r="Q63" s="37">
        <v>38.400000000000006</v>
      </c>
      <c r="R63" s="39">
        <v>47.5</v>
      </c>
      <c r="S63" s="39">
        <v>0</v>
      </c>
      <c r="T63" s="38">
        <f>SUMPRODUCT(LTA!J63:AN63,LTA!J$101:AN$101,LTA!J$103:AN$103)</f>
        <v>490.6</v>
      </c>
      <c r="U63" s="38">
        <f>SUMPRODUCT(LTA!J63:AN63,LTA!J$102:AN$102,LTA!J$103:AN$103)</f>
        <v>113.30000000000001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0</v>
      </c>
      <c r="AA63" s="76">
        <f>STOA!H63</f>
        <v>131.36999999999998</v>
      </c>
      <c r="AB63" s="76">
        <f>-STOA!N63</f>
        <v>0</v>
      </c>
      <c r="AC63">
        <f t="shared" si="0"/>
        <v>18.34520489034653</v>
      </c>
      <c r="AD63">
        <f t="shared" si="1"/>
        <v>2165.6077582461453</v>
      </c>
      <c r="AE63">
        <f>'IDT-1'!B63</f>
        <v>0</v>
      </c>
      <c r="AF63" s="25"/>
      <c r="AG63">
        <f t="shared" si="2"/>
        <v>2165.6077582461453</v>
      </c>
      <c r="AI63" s="35">
        <f>PXIL!H63</f>
        <v>0</v>
      </c>
      <c r="AJ63" s="35">
        <f>PXIL!N63</f>
        <v>0</v>
      </c>
      <c r="AK63" s="35">
        <f>RTM_IEX!H63</f>
        <v>215.55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0.48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11.047456</v>
      </c>
      <c r="E64">
        <f>GT_NG!P64</f>
        <v>12.582991647684134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213.89196619718311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800.86506610712877</v>
      </c>
      <c r="P64" s="37">
        <v>118.85548318449554</v>
      </c>
      <c r="Q64" s="37">
        <v>38.400000000000006</v>
      </c>
      <c r="R64" s="39">
        <v>47.5</v>
      </c>
      <c r="S64" s="39">
        <v>0</v>
      </c>
      <c r="T64" s="38">
        <f>SUMPRODUCT(LTA!J64:AN64,LTA!J$101:AN$101,LTA!J$103:AN$103)</f>
        <v>464.91</v>
      </c>
      <c r="U64" s="38">
        <f>SUMPRODUCT(LTA!J64:AN64,LTA!J$102:AN$102,LTA!J$103:AN$103)</f>
        <v>114.81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0</v>
      </c>
      <c r="AA64" s="76">
        <f>STOA!H64</f>
        <v>131.36999999999998</v>
      </c>
      <c r="AB64" s="76">
        <f>-STOA!N64</f>
        <v>0</v>
      </c>
      <c r="AC64">
        <f t="shared" si="0"/>
        <v>18.31160489034653</v>
      </c>
      <c r="AD64">
        <f t="shared" si="1"/>
        <v>2161.641358246145</v>
      </c>
      <c r="AE64">
        <f>'IDT-1'!B64</f>
        <v>0</v>
      </c>
      <c r="AF64" s="25"/>
      <c r="AG64">
        <f t="shared" si="2"/>
        <v>2161.641358246145</v>
      </c>
      <c r="AI64" s="35">
        <f>PXIL!H64</f>
        <v>0</v>
      </c>
      <c r="AJ64" s="35">
        <f>PXIL!N64</f>
        <v>0</v>
      </c>
      <c r="AK64" s="35">
        <f>RTM_IEX!H64</f>
        <v>225.24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0.48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11.047456</v>
      </c>
      <c r="E65">
        <f>GT_NG!P65</f>
        <v>12.582991647684134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213.89196619718311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800.86506610712877</v>
      </c>
      <c r="P65" s="37">
        <v>118.85548318449554</v>
      </c>
      <c r="Q65" s="37">
        <v>38.400000000000006</v>
      </c>
      <c r="R65" s="39">
        <v>47.5</v>
      </c>
      <c r="S65" s="39">
        <v>0</v>
      </c>
      <c r="T65" s="38">
        <f>SUMPRODUCT(LTA!J65:AN65,LTA!J$101:AN$101,LTA!J$103:AN$103)</f>
        <v>416.56</v>
      </c>
      <c r="U65" s="38">
        <f>SUMPRODUCT(LTA!J65:AN65,LTA!J$102:AN$102,LTA!J$103:AN$103)</f>
        <v>114.80000000000001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0</v>
      </c>
      <c r="AA65" s="76">
        <f>STOA!H65</f>
        <v>132.33999999999997</v>
      </c>
      <c r="AB65" s="76">
        <f>-STOA!N65</f>
        <v>0</v>
      </c>
      <c r="AC65">
        <f t="shared" si="0"/>
        <v>18.288084890346532</v>
      </c>
      <c r="AD65">
        <f t="shared" si="1"/>
        <v>2158.8648782461451</v>
      </c>
      <c r="AE65">
        <f>'IDT-1'!B65</f>
        <v>22</v>
      </c>
      <c r="AF65" s="25"/>
      <c r="AG65">
        <f t="shared" si="2"/>
        <v>2180.8648782461451</v>
      </c>
      <c r="AI65" s="35">
        <f>PXIL!H65</f>
        <v>0</v>
      </c>
      <c r="AJ65" s="35">
        <f>PXIL!N65</f>
        <v>0</v>
      </c>
      <c r="AK65" s="35">
        <f>RTM_IEX!H65</f>
        <v>269.83000000000004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0.48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11.047456</v>
      </c>
      <c r="E66">
        <f>GT_NG!P66</f>
        <v>12.582991647684134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213.89196619718311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802.00335123927221</v>
      </c>
      <c r="P66" s="37">
        <v>118.85548318449554</v>
      </c>
      <c r="Q66" s="37">
        <v>38.400000000000006</v>
      </c>
      <c r="R66" s="39">
        <v>47.5</v>
      </c>
      <c r="S66" s="39">
        <v>0</v>
      </c>
      <c r="T66" s="38">
        <f>SUMPRODUCT(LTA!J66:AN66,LTA!J$101:AN$101,LTA!J$103:AN$103)</f>
        <v>389.24</v>
      </c>
      <c r="U66" s="38">
        <f>SUMPRODUCT(LTA!J66:AN66,LTA!J$102:AN$102,LTA!J$103:AN$103)</f>
        <v>113.78000000000002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0</v>
      </c>
      <c r="AA66" s="76">
        <f>STOA!H66</f>
        <v>134.28</v>
      </c>
      <c r="AB66" s="76">
        <f>-STOA!N66</f>
        <v>0</v>
      </c>
      <c r="AC66">
        <f t="shared" si="0"/>
        <v>17.978194485456534</v>
      </c>
      <c r="AD66">
        <f t="shared" si="1"/>
        <v>2122.2830537831783</v>
      </c>
      <c r="AE66">
        <f>'IDT-1'!B66</f>
        <v>50</v>
      </c>
      <c r="AF66" s="25"/>
      <c r="AG66">
        <f t="shared" si="2"/>
        <v>2172.2830537831783</v>
      </c>
      <c r="AI66" s="35">
        <f>PXIL!H66</f>
        <v>0</v>
      </c>
      <c r="AJ66" s="35">
        <f>PXIL!N66</f>
        <v>0</v>
      </c>
      <c r="AK66" s="35">
        <f>RTM_IEX!H66</f>
        <v>258.2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0.48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11.047456</v>
      </c>
      <c r="E67">
        <f>GT_NG!P67</f>
        <v>12.582991647684134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213.89196619718311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812.08642983757727</v>
      </c>
      <c r="P67" s="37">
        <v>118.85548318449554</v>
      </c>
      <c r="Q67" s="37">
        <v>38.400000000000006</v>
      </c>
      <c r="R67" s="39">
        <v>47.5</v>
      </c>
      <c r="S67" s="39">
        <v>0</v>
      </c>
      <c r="T67" s="38">
        <f>SUMPRODUCT(LTA!J67:AN67,LTA!J$101:AN$101,LTA!J$103:AN$103)</f>
        <v>354.81</v>
      </c>
      <c r="U67" s="38">
        <f>SUMPRODUCT(LTA!J67:AN67,LTA!J$102:AN$102,LTA!J$103:AN$103)</f>
        <v>114.28000000000002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0</v>
      </c>
      <c r="AA67" s="76">
        <f>STOA!H67</f>
        <v>134.18</v>
      </c>
      <c r="AB67" s="76">
        <f>-STOA!N67</f>
        <v>0</v>
      </c>
      <c r="AC67">
        <f t="shared" si="0"/>
        <v>17.825844345682295</v>
      </c>
      <c r="AD67">
        <f t="shared" si="1"/>
        <v>2104.2984825212579</v>
      </c>
      <c r="AE67">
        <f>'IDT-1'!B67</f>
        <v>75</v>
      </c>
      <c r="AF67" s="25"/>
      <c r="AG67">
        <f t="shared" si="2"/>
        <v>2179.2984825212579</v>
      </c>
      <c r="AI67" s="35">
        <f>PXIL!H67</f>
        <v>0</v>
      </c>
      <c r="AJ67" s="35">
        <f>PXIL!N67</f>
        <v>0</v>
      </c>
      <c r="AK67" s="35">
        <f>RTM_IEX!H67</f>
        <v>264.01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0.48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11.047456</v>
      </c>
      <c r="E68">
        <f>GT_NG!P68</f>
        <v>14.371692663200461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213.89196619718311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812.08642983757727</v>
      </c>
      <c r="P68" s="37">
        <v>118.85548318449554</v>
      </c>
      <c r="Q68" s="37">
        <v>38.400000000000006</v>
      </c>
      <c r="R68" s="39">
        <v>47.5</v>
      </c>
      <c r="S68" s="39">
        <v>0</v>
      </c>
      <c r="T68" s="38">
        <f>SUMPRODUCT(LTA!J68:AN68,LTA!J$101:AN$101,LTA!J$103:AN$103)</f>
        <v>319.58000000000004</v>
      </c>
      <c r="U68" s="38">
        <f>SUMPRODUCT(LTA!J68:AN68,LTA!J$102:AN$102,LTA!J$103:AN$103)</f>
        <v>116.29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</v>
      </c>
      <c r="Z68" s="35">
        <f>IEX!N68</f>
        <v>0</v>
      </c>
      <c r="AA68" s="76">
        <f>STOA!H68</f>
        <v>134.18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17.455981434212635</v>
      </c>
      <c r="AD68">
        <f t="shared" ref="AD68:AD98" si="4">SUM(B68:AB68,AI68:AV68)-AC68</f>
        <v>2060.6370464482438</v>
      </c>
      <c r="AE68">
        <f>'IDT-1'!B68</f>
        <v>112</v>
      </c>
      <c r="AF68" s="25"/>
      <c r="AG68">
        <f t="shared" ref="AG68:AG98" si="5">SUM(AD68:AF68)</f>
        <v>2172.6370464482438</v>
      </c>
      <c r="AI68" s="35">
        <f>PXIL!H68</f>
        <v>0</v>
      </c>
      <c r="AJ68" s="35">
        <f>PXIL!N68</f>
        <v>0</v>
      </c>
      <c r="AK68" s="35">
        <f>RTM_IEX!H68</f>
        <v>251.41000000000003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8">
        <f>GDAM_IEX!H68</f>
        <v>0.48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11.047456</v>
      </c>
      <c r="E69">
        <f>GT_NG!P69</f>
        <v>14.371692663200461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213.89196619718311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814.37914749717413</v>
      </c>
      <c r="P69" s="37">
        <v>118.85548318449554</v>
      </c>
      <c r="Q69" s="37">
        <v>38.400000000000006</v>
      </c>
      <c r="R69" s="39">
        <v>47.5</v>
      </c>
      <c r="S69" s="39">
        <v>0</v>
      </c>
      <c r="T69" s="38">
        <f>SUMPRODUCT(LTA!J69:AN69,LTA!J$101:AN$101,LTA!J$103:AN$103)</f>
        <v>281.63</v>
      </c>
      <c r="U69" s="38">
        <f>SUMPRODUCT(LTA!J69:AN69,LTA!J$102:AN$102,LTA!J$103:AN$103)</f>
        <v>118.29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</v>
      </c>
      <c r="Z69" s="35">
        <f>IEX!N69</f>
        <v>0</v>
      </c>
      <c r="AA69" s="76">
        <f>STOA!H69</f>
        <v>134.18</v>
      </c>
      <c r="AB69" s="76">
        <f>-STOA!N69</f>
        <v>0</v>
      </c>
      <c r="AC69">
        <f t="shared" si="3"/>
        <v>17.971092262553249</v>
      </c>
      <c r="AD69">
        <f t="shared" si="4"/>
        <v>2121.4446532795005</v>
      </c>
      <c r="AE69">
        <f>'IDT-1'!B69</f>
        <v>132</v>
      </c>
      <c r="AF69" s="25"/>
      <c r="AG69">
        <f t="shared" si="5"/>
        <v>2253.4446532795005</v>
      </c>
      <c r="AI69" s="35">
        <f>PXIL!H69</f>
        <v>0</v>
      </c>
      <c r="AJ69" s="35">
        <f>PXIL!N69</f>
        <v>0</v>
      </c>
      <c r="AK69" s="35">
        <f>RTM_IEX!H69</f>
        <v>346.39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0.48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11.047456</v>
      </c>
      <c r="E70">
        <f>GT_NG!P70</f>
        <v>14.371692663200461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213.89196619718311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809.54914749717409</v>
      </c>
      <c r="P70" s="37">
        <v>118.85548318449554</v>
      </c>
      <c r="Q70" s="37">
        <v>38.400000000000006</v>
      </c>
      <c r="R70" s="39">
        <v>47.5</v>
      </c>
      <c r="S70" s="39">
        <v>0</v>
      </c>
      <c r="T70" s="38">
        <f>SUMPRODUCT(LTA!J70:AN70,LTA!J$101:AN$101,LTA!J$103:AN$103)</f>
        <v>245.58999999999997</v>
      </c>
      <c r="U70" s="38">
        <f>SUMPRODUCT(LTA!J70:AN70,LTA!J$102:AN$102,LTA!J$103:AN$103)</f>
        <v>120.80000000000001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0</v>
      </c>
      <c r="Z70" s="35">
        <f>IEX!N70</f>
        <v>0</v>
      </c>
      <c r="AA70" s="76">
        <f>STOA!H70</f>
        <v>134.18</v>
      </c>
      <c r="AB70" s="76">
        <f>-STOA!N70</f>
        <v>0</v>
      </c>
      <c r="AC70">
        <f t="shared" si="3"/>
        <v>18.007044262553244</v>
      </c>
      <c r="AD70">
        <f t="shared" si="4"/>
        <v>2125.6887012795</v>
      </c>
      <c r="AE70">
        <f>'IDT-1'!B70</f>
        <v>116</v>
      </c>
      <c r="AF70" s="25"/>
      <c r="AG70">
        <f t="shared" si="5"/>
        <v>2241.6887012795</v>
      </c>
      <c r="AI70" s="35">
        <f>PXIL!H70</f>
        <v>0</v>
      </c>
      <c r="AJ70" s="35">
        <f>PXIL!N70</f>
        <v>0</v>
      </c>
      <c r="AK70" s="35">
        <f>RTM_IEX!H70</f>
        <v>389.03000000000003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0.48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11.047456</v>
      </c>
      <c r="E71">
        <f>GT_NG!P71</f>
        <v>14.371692663200461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213.89196619718311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843.64473315604005</v>
      </c>
      <c r="P71" s="37">
        <v>118.85548318449554</v>
      </c>
      <c r="Q71" s="37">
        <v>38.400000000000006</v>
      </c>
      <c r="R71" s="39">
        <v>46.06</v>
      </c>
      <c r="S71" s="39">
        <v>0</v>
      </c>
      <c r="T71" s="38">
        <f>SUMPRODUCT(LTA!J71:AN71,LTA!J$101:AN$101,LTA!J$103:AN$103)</f>
        <v>214.07</v>
      </c>
      <c r="U71" s="38">
        <f>SUMPRODUCT(LTA!J71:AN71,LTA!J$102:AN$102,LTA!J$103:AN$103)</f>
        <v>122.82000000000001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0</v>
      </c>
      <c r="Z71" s="35">
        <f>IEX!N71</f>
        <v>0</v>
      </c>
      <c r="AA71" s="76">
        <f>STOA!H71</f>
        <v>134.13</v>
      </c>
      <c r="AB71" s="76">
        <f>-STOA!N71</f>
        <v>0</v>
      </c>
      <c r="AC71">
        <f t="shared" si="3"/>
        <v>16.458719182087719</v>
      </c>
      <c r="AD71">
        <f t="shared" si="4"/>
        <v>1942.9126120188314</v>
      </c>
      <c r="AE71">
        <f>'IDT-1'!B71</f>
        <v>198</v>
      </c>
      <c r="AF71" s="25"/>
      <c r="AG71">
        <f t="shared" si="5"/>
        <v>2140.9126120188312</v>
      </c>
      <c r="AI71" s="35">
        <f>PXIL!H71</f>
        <v>0</v>
      </c>
      <c r="AJ71" s="35">
        <f>PXIL!N71</f>
        <v>0</v>
      </c>
      <c r="AK71" s="35">
        <f>RTM_IEX!H71</f>
        <v>201.6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0.48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11.047456</v>
      </c>
      <c r="E72">
        <f>GT_NG!P72</f>
        <v>13.937555753791257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213.89196619718311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795.06448421581229</v>
      </c>
      <c r="P72" s="37">
        <v>118.85548318449554</v>
      </c>
      <c r="Q72" s="37">
        <v>38.400000000000006</v>
      </c>
      <c r="R72" s="39">
        <v>39.82</v>
      </c>
      <c r="S72" s="39">
        <v>0</v>
      </c>
      <c r="T72" s="38">
        <f>SUMPRODUCT(LTA!J72:AN72,LTA!J$101:AN$101,LTA!J$103:AN$103)</f>
        <v>183.62</v>
      </c>
      <c r="U72" s="38">
        <f>SUMPRODUCT(LTA!J72:AN72,LTA!J$102:AN$102,LTA!J$103:AN$103)</f>
        <v>121.79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0</v>
      </c>
      <c r="Z72" s="35">
        <f>IEX!N72</f>
        <v>0</v>
      </c>
      <c r="AA72" s="76">
        <f>STOA!H72</f>
        <v>134.13</v>
      </c>
      <c r="AB72" s="76">
        <f>-STOA!N72</f>
        <v>0</v>
      </c>
      <c r="AC72">
        <f t="shared" si="3"/>
        <v>16.672882340950768</v>
      </c>
      <c r="AD72">
        <f t="shared" si="4"/>
        <v>1968.1940630103313</v>
      </c>
      <c r="AE72">
        <f>'IDT-1'!B72</f>
        <v>163.298</v>
      </c>
      <c r="AF72" s="25"/>
      <c r="AG72">
        <f t="shared" si="5"/>
        <v>2131.4920630103315</v>
      </c>
      <c r="AI72" s="35">
        <f>PXIL!H72</f>
        <v>0</v>
      </c>
      <c r="AJ72" s="35">
        <f>PXIL!N72</f>
        <v>0</v>
      </c>
      <c r="AK72" s="35">
        <f>RTM_IEX!H72</f>
        <v>313.83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0.48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11.047456</v>
      </c>
      <c r="E73">
        <f>GT_NG!P73</f>
        <v>13.937555753791257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213.89196619718311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756.96239269581815</v>
      </c>
      <c r="P73" s="37">
        <v>118.85548318449554</v>
      </c>
      <c r="Q73" s="37">
        <v>38.400000000000006</v>
      </c>
      <c r="R73" s="39">
        <v>35.03</v>
      </c>
      <c r="S73" s="39">
        <v>0</v>
      </c>
      <c r="T73" s="38">
        <f>SUMPRODUCT(LTA!J73:AN73,LTA!J$101:AN$101,LTA!J$103:AN$103)</f>
        <v>142.14999999999998</v>
      </c>
      <c r="U73" s="38">
        <f>SUMPRODUCT(LTA!J73:AN73,LTA!J$102:AN$102,LTA!J$103:AN$103)</f>
        <v>122.29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0</v>
      </c>
      <c r="Z73" s="35">
        <f>IEX!N73</f>
        <v>0</v>
      </c>
      <c r="AA73" s="76">
        <f>STOA!H73</f>
        <v>134.13</v>
      </c>
      <c r="AB73" s="76">
        <f>-STOA!N73</f>
        <v>0</v>
      </c>
      <c r="AC73">
        <f t="shared" si="3"/>
        <v>16.153996772182818</v>
      </c>
      <c r="AD73">
        <f t="shared" si="4"/>
        <v>1906.9408570591054</v>
      </c>
      <c r="AE73">
        <f>'IDT-1'!B73</f>
        <v>199.113</v>
      </c>
      <c r="AF73" s="25"/>
      <c r="AG73">
        <f t="shared" si="5"/>
        <v>2106.0538570591052</v>
      </c>
      <c r="AI73" s="35">
        <f>PXIL!H73</f>
        <v>0</v>
      </c>
      <c r="AJ73" s="35">
        <f>PXIL!N73</f>
        <v>0</v>
      </c>
      <c r="AK73" s="35">
        <f>RTM_IEX!H73</f>
        <v>335.91999999999996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0.48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11.047456</v>
      </c>
      <c r="E74">
        <f>GT_NG!P74</f>
        <v>13.937555753791257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213.89196619718311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765.5623661687755</v>
      </c>
      <c r="P74" s="37">
        <v>118.85548318449554</v>
      </c>
      <c r="Q74" s="37">
        <v>38.400000000000006</v>
      </c>
      <c r="R74" s="39">
        <v>28.77</v>
      </c>
      <c r="S74" s="39">
        <v>0</v>
      </c>
      <c r="T74" s="38">
        <f>SUMPRODUCT(LTA!J74:AN74,LTA!J$101:AN$101,LTA!J$103:AN$103)</f>
        <v>117.08</v>
      </c>
      <c r="U74" s="38">
        <f>SUMPRODUCT(LTA!J74:AN74,LTA!J$102:AN$102,LTA!J$103:AN$103)</f>
        <v>122.79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0</v>
      </c>
      <c r="Z74" s="35">
        <f>IEX!N74</f>
        <v>0</v>
      </c>
      <c r="AA74" s="76">
        <f>STOA!H74</f>
        <v>134.13</v>
      </c>
      <c r="AB74" s="76">
        <f>-STOA!N74</f>
        <v>0</v>
      </c>
      <c r="AC74">
        <f t="shared" si="3"/>
        <v>16.055380549355657</v>
      </c>
      <c r="AD74">
        <f t="shared" si="4"/>
        <v>1895.2994467548897</v>
      </c>
      <c r="AE74">
        <f>'IDT-1'!B74</f>
        <v>205.709</v>
      </c>
      <c r="AF74" s="25"/>
      <c r="AG74">
        <f t="shared" si="5"/>
        <v>2101.0084467548895</v>
      </c>
      <c r="AI74" s="35">
        <f>PXIL!H74</f>
        <v>0</v>
      </c>
      <c r="AJ74" s="35">
        <f>PXIL!N74</f>
        <v>0</v>
      </c>
      <c r="AK74" s="35">
        <f>RTM_IEX!H74</f>
        <v>346.4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0.49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11.047456</v>
      </c>
      <c r="E75">
        <f>GT_NG!P75</f>
        <v>-0.16612000000000002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198.77999999999997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827.9989366654944</v>
      </c>
      <c r="P75" s="37">
        <v>118.85548318449554</v>
      </c>
      <c r="Q75" s="37">
        <v>34.055607994842035</v>
      </c>
      <c r="R75" s="39">
        <v>0</v>
      </c>
      <c r="S75" s="39">
        <v>0</v>
      </c>
      <c r="T75" s="38">
        <f>SUMPRODUCT(LTA!J75:AN75,LTA!J$101:AN$101,LTA!J$103:AN$103)</f>
        <v>99.89</v>
      </c>
      <c r="U75" s="38">
        <f>SUMPRODUCT(LTA!J75:AN75,LTA!J$102:AN$102,LTA!J$103:AN$103)</f>
        <v>119.29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0.48</v>
      </c>
      <c r="Z75" s="35">
        <f>IEX!N75</f>
        <v>0</v>
      </c>
      <c r="AA75" s="76">
        <f>STOA!H75</f>
        <v>135.1</v>
      </c>
      <c r="AB75" s="76">
        <f>-STOA!N75</f>
        <v>0</v>
      </c>
      <c r="AC75">
        <f t="shared" si="3"/>
        <v>16.088646093017847</v>
      </c>
      <c r="AD75">
        <f t="shared" si="4"/>
        <v>1898.892717751814</v>
      </c>
      <c r="AE75">
        <f>'IDT-1'!B75</f>
        <v>166.191</v>
      </c>
      <c r="AF75" s="25"/>
      <c r="AG75">
        <f t="shared" si="5"/>
        <v>2065.0837177518138</v>
      </c>
      <c r="AI75" s="35">
        <f>PXIL!H75</f>
        <v>0</v>
      </c>
      <c r="AJ75" s="35">
        <f>PXIL!N75</f>
        <v>0</v>
      </c>
      <c r="AK75" s="35">
        <f>RTM_IEX!H75</f>
        <v>369.65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11.047456</v>
      </c>
      <c r="E76">
        <f>GT_NG!P76</f>
        <v>12.369491525423731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198.77999999999997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871.49021560341453</v>
      </c>
      <c r="P76" s="37">
        <v>118.85548318449554</v>
      </c>
      <c r="Q76" s="37">
        <v>34.055607994842035</v>
      </c>
      <c r="R76" s="39">
        <v>0</v>
      </c>
      <c r="S76" s="39">
        <v>0</v>
      </c>
      <c r="T76" s="38">
        <f>SUMPRODUCT(LTA!J76:AN76,LTA!J$101:AN$101,LTA!J$103:AN$103)</f>
        <v>81.39</v>
      </c>
      <c r="U76" s="38">
        <f>SUMPRODUCT(LTA!J76:AN76,LTA!J$102:AN$102,LTA!J$103:AN$103)</f>
        <v>117.79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0.48</v>
      </c>
      <c r="Z76" s="35">
        <f>IEX!N76</f>
        <v>0</v>
      </c>
      <c r="AA76" s="76">
        <f>STOA!H76</f>
        <v>135.1</v>
      </c>
      <c r="AB76" s="76">
        <f>-STOA!N76</f>
        <v>0</v>
      </c>
      <c r="AC76">
        <f t="shared" si="3"/>
        <v>16.372173336188677</v>
      </c>
      <c r="AD76">
        <f t="shared" si="4"/>
        <v>1932.6960809719872</v>
      </c>
      <c r="AE76">
        <f>'IDT-1'!B76</f>
        <v>168.94800000000001</v>
      </c>
      <c r="AF76" s="25"/>
      <c r="AG76">
        <f t="shared" si="5"/>
        <v>2101.644080971987</v>
      </c>
      <c r="AI76" s="35">
        <f>PXIL!H76</f>
        <v>0</v>
      </c>
      <c r="AJ76" s="35">
        <f>PXIL!N76</f>
        <v>0</v>
      </c>
      <c r="AK76" s="35">
        <f>RTM_IEX!H76</f>
        <v>367.71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11.047456</v>
      </c>
      <c r="E77">
        <f>GT_NG!P77</f>
        <v>12.369491525423731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215.93999999999994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921.07038223071481</v>
      </c>
      <c r="P77" s="37">
        <v>118.85548318449554</v>
      </c>
      <c r="Q77" s="37">
        <v>34.055607994842035</v>
      </c>
      <c r="R77" s="39">
        <v>0</v>
      </c>
      <c r="S77" s="39">
        <v>0</v>
      </c>
      <c r="T77" s="38">
        <f>SUMPRODUCT(LTA!J77:AN77,LTA!J$101:AN$101,LTA!J$103:AN$103)</f>
        <v>75.09</v>
      </c>
      <c r="U77" s="38">
        <f>SUMPRODUCT(LTA!J77:AN77,LTA!J$102:AN$102,LTA!J$103:AN$103)</f>
        <v>125.29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0.48</v>
      </c>
      <c r="Z77" s="35">
        <f>IEX!N77</f>
        <v>0</v>
      </c>
      <c r="AA77" s="76">
        <f>STOA!H77</f>
        <v>135.1</v>
      </c>
      <c r="AB77" s="76">
        <f>-STOA!N77</f>
        <v>0</v>
      </c>
      <c r="AC77">
        <f t="shared" si="3"/>
        <v>18.367594735857999</v>
      </c>
      <c r="AD77">
        <f t="shared" si="4"/>
        <v>2168.2508261996181</v>
      </c>
      <c r="AE77">
        <f>'IDT-1'!B77</f>
        <v>170.95099999999999</v>
      </c>
      <c r="AF77" s="25"/>
      <c r="AG77">
        <f t="shared" si="5"/>
        <v>2339.2018261996182</v>
      </c>
      <c r="AI77" s="35">
        <f>PXIL!H77</f>
        <v>0</v>
      </c>
      <c r="AJ77" s="35">
        <f>PXIL!N77</f>
        <v>0</v>
      </c>
      <c r="AK77" s="35">
        <f>RTM_IEX!H77</f>
        <v>537.31999999999994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11.047456</v>
      </c>
      <c r="E78">
        <f>GT_NG!P78</f>
        <v>12.369491525423731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215.93999999999994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893.70187114921691</v>
      </c>
      <c r="P78" s="37">
        <v>118.85548318449554</v>
      </c>
      <c r="Q78" s="37">
        <v>34.055607994842035</v>
      </c>
      <c r="R78" s="39">
        <v>0</v>
      </c>
      <c r="S78" s="39">
        <v>0</v>
      </c>
      <c r="T78" s="38">
        <f>SUMPRODUCT(LTA!J78:AN78,LTA!J$101:AN$101,LTA!J$103:AN$103)</f>
        <v>69.22</v>
      </c>
      <c r="U78" s="38">
        <f>SUMPRODUCT(LTA!J78:AN78,LTA!J$102:AN$102,LTA!J$103:AN$103)</f>
        <v>124.29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0.48</v>
      </c>
      <c r="Z78" s="35">
        <f>IEX!N78</f>
        <v>0</v>
      </c>
      <c r="AA78" s="76">
        <f>STOA!H78</f>
        <v>135.1</v>
      </c>
      <c r="AB78" s="76">
        <f>-STOA!N78</f>
        <v>0</v>
      </c>
      <c r="AC78">
        <f t="shared" si="3"/>
        <v>20.069531242773415</v>
      </c>
      <c r="AD78">
        <f t="shared" si="4"/>
        <v>2369.1603786112046</v>
      </c>
      <c r="AE78">
        <f>'IDT-1'!B78</f>
        <v>161.11099999999999</v>
      </c>
      <c r="AF78" s="25"/>
      <c r="AG78">
        <f t="shared" si="5"/>
        <v>2530.2713786112045</v>
      </c>
      <c r="AI78" s="35">
        <f>PXIL!H78</f>
        <v>0</v>
      </c>
      <c r="AJ78" s="35">
        <f>PXIL!N78</f>
        <v>0</v>
      </c>
      <c r="AK78" s="35">
        <f>RTM_IEX!H78</f>
        <v>774.17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11.047456</v>
      </c>
      <c r="E79">
        <f>GT_NG!P79</f>
        <v>12.369491525423731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172.09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993.03838688267729</v>
      </c>
      <c r="P79" s="37">
        <v>118.85548318449554</v>
      </c>
      <c r="Q79" s="37">
        <v>34.055607994842035</v>
      </c>
      <c r="R79" s="39">
        <v>0</v>
      </c>
      <c r="S79" s="39">
        <v>0</v>
      </c>
      <c r="T79" s="38">
        <f>SUMPRODUCT(LTA!J79:AN79,LTA!J$101:AN$101,LTA!J$103:AN$103)</f>
        <v>66</v>
      </c>
      <c r="U79" s="38">
        <f>SUMPRODUCT(LTA!J79:AN79,LTA!J$102:AN$102,LTA!J$103:AN$103)</f>
        <v>123.27000000000001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0</v>
      </c>
      <c r="Z79" s="35">
        <f>IEX!N79</f>
        <v>0</v>
      </c>
      <c r="AA79" s="76">
        <f>STOA!H79</f>
        <v>369.65999999999997</v>
      </c>
      <c r="AB79" s="76">
        <f>-STOA!N79</f>
        <v>0</v>
      </c>
      <c r="AC79">
        <f t="shared" si="3"/>
        <v>17.194181974934484</v>
      </c>
      <c r="AD79">
        <f t="shared" si="4"/>
        <v>2029.7322436125041</v>
      </c>
      <c r="AE79">
        <f>'IDT-1'!B79</f>
        <v>103.953</v>
      </c>
      <c r="AF79" s="25"/>
      <c r="AG79">
        <f t="shared" si="5"/>
        <v>2133.6852436125041</v>
      </c>
      <c r="AI79" s="35">
        <f>PXIL!H79</f>
        <v>0</v>
      </c>
      <c r="AJ79" s="35">
        <f>PXIL!N79</f>
        <v>0</v>
      </c>
      <c r="AK79" s="35">
        <f>RTM_IEX!H79</f>
        <v>146.54000000000002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11.047456</v>
      </c>
      <c r="E80">
        <f>GT_NG!P80</f>
        <v>12.369491525423731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172.09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1005.4058275530349</v>
      </c>
      <c r="P80" s="37">
        <v>118.85548318449554</v>
      </c>
      <c r="Q80" s="37">
        <v>34.055607994842035</v>
      </c>
      <c r="R80" s="39">
        <v>0</v>
      </c>
      <c r="S80" s="39">
        <v>0</v>
      </c>
      <c r="T80" s="38">
        <f>SUMPRODUCT(LTA!J80:AN80,LTA!J$101:AN$101,LTA!J$103:AN$103)</f>
        <v>62.66</v>
      </c>
      <c r="U80" s="38">
        <f>SUMPRODUCT(LTA!J80:AN80,LTA!J$102:AN$102,LTA!J$103:AN$103)</f>
        <v>122.77000000000001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0</v>
      </c>
      <c r="Z80" s="35">
        <f>IEX!N80</f>
        <v>0</v>
      </c>
      <c r="AA80" s="76">
        <f>STOA!H80</f>
        <v>415.5</v>
      </c>
      <c r="AB80" s="76">
        <f>-STOA!N80</f>
        <v>0</v>
      </c>
      <c r="AC80">
        <f t="shared" si="3"/>
        <v>17.252540476565489</v>
      </c>
      <c r="AD80">
        <f t="shared" si="4"/>
        <v>2036.6213257812312</v>
      </c>
      <c r="AE80">
        <f>'IDT-1'!B80</f>
        <v>102.65300000000001</v>
      </c>
      <c r="AF80" s="25"/>
      <c r="AG80">
        <f t="shared" si="5"/>
        <v>2139.2743257812313</v>
      </c>
      <c r="AI80" s="35">
        <f>PXIL!H80</f>
        <v>0</v>
      </c>
      <c r="AJ80" s="35">
        <f>PXIL!N80</f>
        <v>0</v>
      </c>
      <c r="AK80" s="35">
        <f>RTM_IEX!H80</f>
        <v>99.12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11.047456</v>
      </c>
      <c r="E81">
        <f>GT_NG!P81</f>
        <v>12.369491525423731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172.09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975.43831287733178</v>
      </c>
      <c r="P81" s="37">
        <v>105.07000000000001</v>
      </c>
      <c r="Q81" s="37">
        <v>34.055607994842035</v>
      </c>
      <c r="R81" s="39">
        <v>0</v>
      </c>
      <c r="S81" s="39">
        <v>0</v>
      </c>
      <c r="T81" s="38">
        <f>SUMPRODUCT(LTA!J81:AN81,LTA!J$101:AN$101,LTA!J$103:AN$103)</f>
        <v>61.989999999999995</v>
      </c>
      <c r="U81" s="38">
        <f>SUMPRODUCT(LTA!J81:AN81,LTA!J$102:AN$102,LTA!J$103:AN$103)</f>
        <v>122.27000000000001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0</v>
      </c>
      <c r="Z81" s="35">
        <f>IEX!N81</f>
        <v>0</v>
      </c>
      <c r="AA81" s="76">
        <f>STOA!H81</f>
        <v>464.64</v>
      </c>
      <c r="AB81" s="76">
        <f>-STOA!N81</f>
        <v>0</v>
      </c>
      <c r="AC81">
        <f t="shared" si="3"/>
        <v>18.13804329453982</v>
      </c>
      <c r="AD81">
        <f t="shared" si="4"/>
        <v>2141.1528251030581</v>
      </c>
      <c r="AE81">
        <f>'IDT-1'!B81</f>
        <v>111.303</v>
      </c>
      <c r="AF81" s="25"/>
      <c r="AG81">
        <f t="shared" si="5"/>
        <v>2252.455825103058</v>
      </c>
      <c r="AI81" s="35">
        <f>PXIL!H81</f>
        <v>0</v>
      </c>
      <c r="AJ81" s="35">
        <f>PXIL!N81</f>
        <v>0</v>
      </c>
      <c r="AK81" s="35">
        <f>RTM_IEX!H81</f>
        <v>200.32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11.047456</v>
      </c>
      <c r="E82">
        <f>GT_NG!P82</f>
        <v>12.369491525423731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172.09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954.07169982047947</v>
      </c>
      <c r="P82" s="37">
        <v>105.07000000000001</v>
      </c>
      <c r="Q82" s="37">
        <v>34.055607994842035</v>
      </c>
      <c r="R82" s="39">
        <v>0</v>
      </c>
      <c r="S82" s="39">
        <v>0</v>
      </c>
      <c r="T82" s="38">
        <f>SUMPRODUCT(LTA!J82:AN82,LTA!J$101:AN$101,LTA!J$103:AN$103)</f>
        <v>60.33</v>
      </c>
      <c r="U82" s="38">
        <f>SUMPRODUCT(LTA!J82:AN82,LTA!J$102:AN$102,LTA!J$103:AN$103)</f>
        <v>121.77000000000001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0</v>
      </c>
      <c r="Z82" s="35">
        <f>IEX!N82</f>
        <v>0</v>
      </c>
      <c r="AA82" s="76">
        <f>STOA!H82</f>
        <v>469.29</v>
      </c>
      <c r="AB82" s="76">
        <f>-STOA!N82</f>
        <v>0</v>
      </c>
      <c r="AC82">
        <f t="shared" si="3"/>
        <v>18.267095744862253</v>
      </c>
      <c r="AD82">
        <f t="shared" si="4"/>
        <v>2156.3871595958826</v>
      </c>
      <c r="AE82">
        <f>'IDT-1'!B82</f>
        <v>119.682</v>
      </c>
      <c r="AF82" s="25"/>
      <c r="AG82">
        <f t="shared" si="5"/>
        <v>2276.0691595958824</v>
      </c>
      <c r="AI82" s="35">
        <f>PXIL!H82</f>
        <v>0</v>
      </c>
      <c r="AJ82" s="35">
        <f>PXIL!N82</f>
        <v>0</v>
      </c>
      <c r="AK82" s="35">
        <f>RTM_IEX!H82</f>
        <v>234.56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11.047456</v>
      </c>
      <c r="E83">
        <f>GT_NG!P83</f>
        <v>12.369491525423731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172.09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969.52454274385138</v>
      </c>
      <c r="P83" s="37">
        <v>105.07000000000001</v>
      </c>
      <c r="Q83" s="37">
        <v>34.055607994842035</v>
      </c>
      <c r="R83" s="39">
        <v>0</v>
      </c>
      <c r="S83" s="39">
        <v>0</v>
      </c>
      <c r="T83" s="38">
        <f>SUMPRODUCT(LTA!J83:AN83,LTA!J$101:AN$101,LTA!J$103:AN$103)</f>
        <v>59.66</v>
      </c>
      <c r="U83" s="38">
        <f>SUMPRODUCT(LTA!J83:AN83,LTA!J$102:AN$102,LTA!J$103:AN$103)</f>
        <v>121.27000000000001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0</v>
      </c>
      <c r="Z83" s="35">
        <f>IEX!N83</f>
        <v>0</v>
      </c>
      <c r="AA83" s="76">
        <f>STOA!H83</f>
        <v>436.22</v>
      </c>
      <c r="AB83" s="76">
        <f>-STOA!N83</f>
        <v>0</v>
      </c>
      <c r="AC83">
        <f t="shared" si="3"/>
        <v>19.05755962541858</v>
      </c>
      <c r="AD83">
        <f t="shared" si="4"/>
        <v>2249.6995386386984</v>
      </c>
      <c r="AE83">
        <f>'IDT-1'!B83</f>
        <v>137.84399999999999</v>
      </c>
      <c r="AF83" s="25"/>
      <c r="AG83">
        <f t="shared" si="5"/>
        <v>2387.5435386386985</v>
      </c>
      <c r="AI83" s="35">
        <f>PXIL!H83</f>
        <v>0</v>
      </c>
      <c r="AJ83" s="35">
        <f>PXIL!N83</f>
        <v>0</v>
      </c>
      <c r="AK83" s="35">
        <f>RTM_IEX!H83</f>
        <v>347.45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11.047456</v>
      </c>
      <c r="E84">
        <f>GT_NG!P84</f>
        <v>12.369491525423731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172.09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986.66057199026181</v>
      </c>
      <c r="P84" s="37">
        <v>105.07000000000001</v>
      </c>
      <c r="Q84" s="37">
        <v>34.055607994842035</v>
      </c>
      <c r="R84" s="39">
        <v>0</v>
      </c>
      <c r="S84" s="39">
        <v>0</v>
      </c>
      <c r="T84" s="38">
        <f>SUMPRODUCT(LTA!J84:AN84,LTA!J$101:AN$101,LTA!J$103:AN$103)</f>
        <v>58.66</v>
      </c>
      <c r="U84" s="38">
        <f>SUMPRODUCT(LTA!J84:AN84,LTA!J$102:AN$102,LTA!J$103:AN$103)</f>
        <v>120.27000000000001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0</v>
      </c>
      <c r="Z84" s="35">
        <f>IEX!N84</f>
        <v>0</v>
      </c>
      <c r="AA84" s="76">
        <f>STOA!H84</f>
        <v>438.85999999999996</v>
      </c>
      <c r="AB84" s="76">
        <f>-STOA!N84</f>
        <v>0</v>
      </c>
      <c r="AC84">
        <f t="shared" si="3"/>
        <v>19.067690271088431</v>
      </c>
      <c r="AD84">
        <f t="shared" si="4"/>
        <v>2250.8954372394392</v>
      </c>
      <c r="AE84">
        <f>'IDT-1'!B84</f>
        <v>156.79400000000001</v>
      </c>
      <c r="AF84" s="25"/>
      <c r="AG84">
        <f t="shared" si="5"/>
        <v>2407.689437239439</v>
      </c>
      <c r="AI84" s="35">
        <f>PXIL!H84</f>
        <v>0</v>
      </c>
      <c r="AJ84" s="35">
        <f>PXIL!N84</f>
        <v>0</v>
      </c>
      <c r="AK84" s="35">
        <f>RTM_IEX!H84</f>
        <v>330.88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11.047456</v>
      </c>
      <c r="E85">
        <f>GT_NG!P85</f>
        <v>12.369491525423731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172.09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890.67324172479005</v>
      </c>
      <c r="P85" s="37">
        <v>105.07000000000001</v>
      </c>
      <c r="Q85" s="37">
        <v>34.055607994842035</v>
      </c>
      <c r="R85" s="39">
        <v>0</v>
      </c>
      <c r="S85" s="39">
        <v>0</v>
      </c>
      <c r="T85" s="38">
        <f>SUMPRODUCT(LTA!J85:AN85,LTA!J$101:AN$101,LTA!J$103:AN$103)</f>
        <v>48.33</v>
      </c>
      <c r="U85" s="38">
        <f>SUMPRODUCT(LTA!J85:AN85,LTA!J$102:AN$102,LTA!J$103:AN$103)</f>
        <v>109.37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0</v>
      </c>
      <c r="Z85" s="35">
        <f>IEX!N85</f>
        <v>0</v>
      </c>
      <c r="AA85" s="76">
        <f>STOA!H85</f>
        <v>449.64</v>
      </c>
      <c r="AB85" s="76">
        <f>-STOA!N85</f>
        <v>0</v>
      </c>
      <c r="AC85">
        <f t="shared" si="3"/>
        <v>18.002760696858463</v>
      </c>
      <c r="AD85">
        <f t="shared" si="4"/>
        <v>2125.1830365481969</v>
      </c>
      <c r="AE85">
        <f>'IDT-1'!B85</f>
        <v>156.29900000000001</v>
      </c>
      <c r="AF85" s="25"/>
      <c r="AG85">
        <f t="shared" si="5"/>
        <v>2281.4820365481969</v>
      </c>
      <c r="AI85" s="35">
        <f>PXIL!H85</f>
        <v>0</v>
      </c>
      <c r="AJ85" s="35">
        <f>PXIL!N85</f>
        <v>0</v>
      </c>
      <c r="AK85" s="35">
        <f>RTM_IEX!H85</f>
        <v>310.53999999999996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11.047456</v>
      </c>
      <c r="E86">
        <f>GT_NG!P86</f>
        <v>12.369491525423731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172.09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917.25938413146514</v>
      </c>
      <c r="P86" s="37">
        <v>105.07000000000001</v>
      </c>
      <c r="Q86" s="37">
        <v>34.055607994842035</v>
      </c>
      <c r="R86" s="39">
        <v>0</v>
      </c>
      <c r="S86" s="39">
        <v>0</v>
      </c>
      <c r="T86" s="38">
        <f>SUMPRODUCT(LTA!J86:AN86,LTA!J$101:AN$101,LTA!J$103:AN$103)</f>
        <v>49.33</v>
      </c>
      <c r="U86" s="38">
        <f>SUMPRODUCT(LTA!J86:AN86,LTA!J$102:AN$102,LTA!J$103:AN$103)</f>
        <v>108.77000000000001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0</v>
      </c>
      <c r="Z86" s="35">
        <f>IEX!N86</f>
        <v>0</v>
      </c>
      <c r="AA86" s="76">
        <f>STOA!H86</f>
        <v>458.5</v>
      </c>
      <c r="AB86" s="76">
        <f>-STOA!N86</f>
        <v>0</v>
      </c>
      <c r="AC86">
        <f t="shared" si="3"/>
        <v>18.198028293074536</v>
      </c>
      <c r="AD86">
        <f t="shared" si="4"/>
        <v>2148.2339113586563</v>
      </c>
      <c r="AE86">
        <f>'IDT-1'!B86</f>
        <v>180.59899999999999</v>
      </c>
      <c r="AF86" s="25"/>
      <c r="AG86">
        <f t="shared" si="5"/>
        <v>2328.8329113586565</v>
      </c>
      <c r="AI86" s="35">
        <f>PXIL!H86</f>
        <v>0</v>
      </c>
      <c r="AJ86" s="35">
        <f>PXIL!N86</f>
        <v>0</v>
      </c>
      <c r="AK86" s="35">
        <f>RTM_IEX!H86</f>
        <v>297.94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11.047456</v>
      </c>
      <c r="E87">
        <f>GT_NG!P87</f>
        <v>12.369491525423731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172.09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935.12668835590875</v>
      </c>
      <c r="P87" s="37">
        <v>105.07000000000001</v>
      </c>
      <c r="Q87" s="37">
        <v>34.055607994842035</v>
      </c>
      <c r="R87" s="39">
        <v>0</v>
      </c>
      <c r="S87" s="39">
        <v>0</v>
      </c>
      <c r="T87" s="38">
        <f>SUMPRODUCT(LTA!J87:AN87,LTA!J$101:AN$101,LTA!J$103:AN$103)</f>
        <v>49.34</v>
      </c>
      <c r="U87" s="38">
        <f>SUMPRODUCT(LTA!J87:AN87,LTA!J$102:AN$102,LTA!J$103:AN$103)</f>
        <v>107.97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0</v>
      </c>
      <c r="Z87" s="35">
        <f>IEX!N87</f>
        <v>0</v>
      </c>
      <c r="AA87" s="76">
        <f>STOA!H87</f>
        <v>293.47999999999996</v>
      </c>
      <c r="AB87" s="76">
        <f>-STOA!N87</f>
        <v>0</v>
      </c>
      <c r="AC87">
        <f t="shared" si="3"/>
        <v>18.184649648559862</v>
      </c>
      <c r="AD87">
        <f t="shared" si="4"/>
        <v>2146.6545942276143</v>
      </c>
      <c r="AE87">
        <f>'IDT-1'!B87</f>
        <v>205.32499999999999</v>
      </c>
      <c r="AF87" s="25"/>
      <c r="AG87">
        <f t="shared" si="5"/>
        <v>2351.9795942276141</v>
      </c>
      <c r="AI87" s="35">
        <f>PXIL!H87</f>
        <v>0</v>
      </c>
      <c r="AJ87" s="35">
        <f>PXIL!N87</f>
        <v>0</v>
      </c>
      <c r="AK87" s="35">
        <f>RTM_IEX!H87</f>
        <v>444.28999999999996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11.047456</v>
      </c>
      <c r="E88">
        <f>GT_NG!P88</f>
        <v>12.369491525423731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172.09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927.2487805885786</v>
      </c>
      <c r="P88" s="37">
        <v>105.07000000000001</v>
      </c>
      <c r="Q88" s="37">
        <v>34.055607994842035</v>
      </c>
      <c r="R88" s="39">
        <v>0</v>
      </c>
      <c r="S88" s="39">
        <v>0</v>
      </c>
      <c r="T88" s="38">
        <f>SUMPRODUCT(LTA!J88:AN88,LTA!J$101:AN$101,LTA!J$103:AN$103)</f>
        <v>48.33</v>
      </c>
      <c r="U88" s="38">
        <f>SUMPRODUCT(LTA!J88:AN88,LTA!J$102:AN$102,LTA!J$103:AN$103)</f>
        <v>107.17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0</v>
      </c>
      <c r="Z88" s="35">
        <f>IEX!N88</f>
        <v>0</v>
      </c>
      <c r="AA88" s="76">
        <f>STOA!H88</f>
        <v>286.65000000000003</v>
      </c>
      <c r="AB88" s="76">
        <f>-STOA!N88</f>
        <v>0</v>
      </c>
      <c r="AC88">
        <f t="shared" si="3"/>
        <v>18.615839223314289</v>
      </c>
      <c r="AD88">
        <f t="shared" si="4"/>
        <v>2197.5554968855299</v>
      </c>
      <c r="AE88">
        <f>'IDT-1'!B88</f>
        <v>173.245</v>
      </c>
      <c r="AF88" s="25"/>
      <c r="AG88">
        <f t="shared" si="5"/>
        <v>2370.8004968855298</v>
      </c>
      <c r="AI88" s="35">
        <f>PXIL!H88</f>
        <v>0</v>
      </c>
      <c r="AJ88" s="35">
        <f>PXIL!N88</f>
        <v>0</v>
      </c>
      <c r="AK88" s="35">
        <f>RTM_IEX!H88</f>
        <v>512.14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11.047456</v>
      </c>
      <c r="E89">
        <f>GT_NG!P89</f>
        <v>12.387417475728157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172.09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937.60050614775082</v>
      </c>
      <c r="P89" s="37">
        <v>105.07000000000001</v>
      </c>
      <c r="Q89" s="37">
        <v>34.055607994842035</v>
      </c>
      <c r="R89" s="39">
        <v>0</v>
      </c>
      <c r="S89" s="39">
        <v>0</v>
      </c>
      <c r="T89" s="38">
        <f>SUMPRODUCT(LTA!J89:AN89,LTA!J$101:AN$101,LTA!J$103:AN$103)</f>
        <v>45.33</v>
      </c>
      <c r="U89" s="38">
        <f>SUMPRODUCT(LTA!J89:AN89,LTA!J$102:AN$102,LTA!J$103:AN$103)</f>
        <v>99.77000000000001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0</v>
      </c>
      <c r="Z89" s="35">
        <f>IEX!N89</f>
        <v>0</v>
      </c>
      <c r="AA89" s="76">
        <f>STOA!H89</f>
        <v>293.70999999999998</v>
      </c>
      <c r="AB89" s="76">
        <f>-STOA!N89</f>
        <v>0</v>
      </c>
      <c r="AC89">
        <f t="shared" si="3"/>
        <v>18.638684295993894</v>
      </c>
      <c r="AD89">
        <f t="shared" si="4"/>
        <v>2200.252303322327</v>
      </c>
      <c r="AE89">
        <f>'IDT-1'!B89</f>
        <v>142.13499999999999</v>
      </c>
      <c r="AF89" s="25"/>
      <c r="AG89">
        <f t="shared" si="5"/>
        <v>2342.3873033223272</v>
      </c>
      <c r="AI89" s="35">
        <f>PXIL!H89</f>
        <v>0</v>
      </c>
      <c r="AJ89" s="35">
        <f>PXIL!N89</f>
        <v>0</v>
      </c>
      <c r="AK89" s="35">
        <f>RTM_IEX!H89</f>
        <v>507.83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11.047456</v>
      </c>
      <c r="E90">
        <f>GT_NG!P90</f>
        <v>12.387417475728157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172.09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972.57489709273955</v>
      </c>
      <c r="P90" s="37">
        <v>105.07000000000001</v>
      </c>
      <c r="Q90" s="37">
        <v>34.055607994842035</v>
      </c>
      <c r="R90" s="39">
        <v>0</v>
      </c>
      <c r="S90" s="39">
        <v>0</v>
      </c>
      <c r="T90" s="38">
        <f>SUMPRODUCT(LTA!J90:AN90,LTA!J$101:AN$101,LTA!J$103:AN$103)</f>
        <v>44.34</v>
      </c>
      <c r="U90" s="38">
        <f>SUMPRODUCT(LTA!J90:AN90,LTA!J$102:AN$102,LTA!J$103:AN$103)</f>
        <v>100.07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0</v>
      </c>
      <c r="Z90" s="35">
        <f>IEX!N90</f>
        <v>0</v>
      </c>
      <c r="AA90" s="76">
        <f>STOA!H90</f>
        <v>301.07</v>
      </c>
      <c r="AB90" s="76">
        <f>-STOA!N90</f>
        <v>0</v>
      </c>
      <c r="AC90">
        <f t="shared" si="3"/>
        <v>19.4043811799318</v>
      </c>
      <c r="AD90">
        <f t="shared" si="4"/>
        <v>2290.6409973833775</v>
      </c>
      <c r="AE90">
        <f>'IDT-1'!B90</f>
        <v>113.73699999999999</v>
      </c>
      <c r="AF90" s="25"/>
      <c r="AG90">
        <f t="shared" si="5"/>
        <v>2404.3779973833775</v>
      </c>
      <c r="AI90" s="35">
        <f>PXIL!H90</f>
        <v>0</v>
      </c>
      <c r="AJ90" s="35">
        <f>PXIL!N90</f>
        <v>0</v>
      </c>
      <c r="AK90" s="35">
        <f>RTM_IEX!H90</f>
        <v>557.34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11.047456</v>
      </c>
      <c r="E91">
        <f>GT_NG!P91</f>
        <v>12.387417475728157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172.09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1014.8667708531246</v>
      </c>
      <c r="P91" s="37">
        <v>105.07000000000001</v>
      </c>
      <c r="Q91" s="37">
        <v>34.055607994842035</v>
      </c>
      <c r="R91" s="39">
        <v>0</v>
      </c>
      <c r="S91" s="39">
        <v>0</v>
      </c>
      <c r="T91" s="38">
        <f>SUMPRODUCT(LTA!J91:AN91,LTA!J$101:AN$101,LTA!J$103:AN$103)</f>
        <v>45</v>
      </c>
      <c r="U91" s="38">
        <f>SUMPRODUCT(LTA!J91:AN91,LTA!J$102:AN$102,LTA!J$103:AN$103)</f>
        <v>100.88000000000001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0</v>
      </c>
      <c r="Z91" s="35">
        <f>IEX!N91</f>
        <v>0</v>
      </c>
      <c r="AA91" s="76">
        <f>STOA!H91</f>
        <v>436.23</v>
      </c>
      <c r="AB91" s="76">
        <f>-STOA!N91</f>
        <v>0</v>
      </c>
      <c r="AC91">
        <f t="shared" si="3"/>
        <v>18.620172919519035</v>
      </c>
      <c r="AD91">
        <f t="shared" si="4"/>
        <v>2198.0670794041757</v>
      </c>
      <c r="AE91">
        <f>'IDT-1'!B91</f>
        <v>198.12799999999999</v>
      </c>
      <c r="AF91" s="25"/>
      <c r="AG91">
        <f t="shared" si="5"/>
        <v>2396.1950794041759</v>
      </c>
      <c r="AI91" s="35">
        <f>PXIL!H91</f>
        <v>0</v>
      </c>
      <c r="AJ91" s="35">
        <f>PXIL!N91</f>
        <v>0</v>
      </c>
      <c r="AK91" s="35">
        <f>RTM_IEX!H91</f>
        <v>285.06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11.047456</v>
      </c>
      <c r="E92">
        <f>GT_NG!P92</f>
        <v>12.387417475728157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172.09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1037.8944563761106</v>
      </c>
      <c r="P92" s="37">
        <v>105.07000000000001</v>
      </c>
      <c r="Q92" s="37">
        <v>34.055607994842035</v>
      </c>
      <c r="R92" s="39">
        <v>0</v>
      </c>
      <c r="S92" s="39">
        <v>0</v>
      </c>
      <c r="T92" s="38">
        <f>SUMPRODUCT(LTA!J92:AN92,LTA!J$101:AN$101,LTA!J$103:AN$103)</f>
        <v>45.34</v>
      </c>
      <c r="U92" s="38">
        <f>SUMPRODUCT(LTA!J92:AN92,LTA!J$102:AN$102,LTA!J$103:AN$103)</f>
        <v>101.18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0.48</v>
      </c>
      <c r="Z92" s="35">
        <f>IEX!N92</f>
        <v>0</v>
      </c>
      <c r="AA92" s="76">
        <f>STOA!H92</f>
        <v>439.80999999999995</v>
      </c>
      <c r="AB92" s="76">
        <f>-STOA!N92</f>
        <v>0</v>
      </c>
      <c r="AC92">
        <f t="shared" si="3"/>
        <v>18.514733477912117</v>
      </c>
      <c r="AD92">
        <f t="shared" si="4"/>
        <v>2185.6202043687686</v>
      </c>
      <c r="AE92">
        <f>'IDT-1'!B92</f>
        <v>187.24799999999999</v>
      </c>
      <c r="AF92" s="25"/>
      <c r="AG92">
        <f t="shared" si="5"/>
        <v>2372.8682043687686</v>
      </c>
      <c r="AI92" s="35">
        <f>PXIL!H92</f>
        <v>0</v>
      </c>
      <c r="AJ92" s="35">
        <f>PXIL!N92</f>
        <v>0</v>
      </c>
      <c r="AK92" s="35">
        <f>RTM_IEX!H92</f>
        <v>244.78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11.047456</v>
      </c>
      <c r="E93">
        <f>GT_NG!P93</f>
        <v>12.387417475728157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172.09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1064.7527683761105</v>
      </c>
      <c r="P93" s="37">
        <v>105.07000000000001</v>
      </c>
      <c r="Q93" s="37">
        <v>34.055607994842035</v>
      </c>
      <c r="R93" s="39">
        <v>0</v>
      </c>
      <c r="S93" s="39">
        <v>0</v>
      </c>
      <c r="T93" s="38">
        <f>SUMPRODUCT(LTA!J93:AN93,LTA!J$101:AN$101,LTA!J$103:AN$103)</f>
        <v>45.34</v>
      </c>
      <c r="U93" s="38">
        <f>SUMPRODUCT(LTA!J93:AN93,LTA!J$102:AN$102,LTA!J$103:AN$103)</f>
        <v>101.99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0.48</v>
      </c>
      <c r="Z93" s="35">
        <f>IEX!N93</f>
        <v>0</v>
      </c>
      <c r="AA93" s="76">
        <f>STOA!H93</f>
        <v>444.6</v>
      </c>
      <c r="AB93" s="76">
        <f>-STOA!N93</f>
        <v>0</v>
      </c>
      <c r="AC93">
        <f t="shared" si="3"/>
        <v>19.084071298712114</v>
      </c>
      <c r="AD93">
        <f t="shared" si="4"/>
        <v>2252.8291785479682</v>
      </c>
      <c r="AE93">
        <f>'IDT-1'!B93</f>
        <v>147.71600000000001</v>
      </c>
      <c r="AF93" s="25"/>
      <c r="AG93">
        <f t="shared" si="5"/>
        <v>2400.5451785479681</v>
      </c>
      <c r="AI93" s="35">
        <f>PXIL!H93</f>
        <v>0</v>
      </c>
      <c r="AJ93" s="35">
        <f>PXIL!N93</f>
        <v>0</v>
      </c>
      <c r="AK93" s="35">
        <f>RTM_IEX!H93</f>
        <v>280.10000000000002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11.047456</v>
      </c>
      <c r="E94">
        <f>GT_NG!P94</f>
        <v>14.421663778162912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172.09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1081.9652764182802</v>
      </c>
      <c r="P94" s="37">
        <v>105.07000000000001</v>
      </c>
      <c r="Q94" s="37">
        <v>34.055607994842035</v>
      </c>
      <c r="R94" s="39">
        <v>0</v>
      </c>
      <c r="S94" s="39">
        <v>0</v>
      </c>
      <c r="T94" s="38">
        <f>SUMPRODUCT(LTA!J94:AN94,LTA!J$101:AN$101,LTA!J$103:AN$103)</f>
        <v>45.34</v>
      </c>
      <c r="U94" s="38">
        <f>SUMPRODUCT(LTA!J94:AN94,LTA!J$102:AN$102,LTA!J$103:AN$103)</f>
        <v>101.79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0.48</v>
      </c>
      <c r="Z94" s="35">
        <f>IEX!N94</f>
        <v>0</v>
      </c>
      <c r="AA94" s="76">
        <f>STOA!H94</f>
        <v>447.23999999999995</v>
      </c>
      <c r="AB94" s="76">
        <f>-STOA!N94</f>
        <v>0</v>
      </c>
      <c r="AC94">
        <f t="shared" si="3"/>
        <v>19.120752035206792</v>
      </c>
      <c r="AD94">
        <f t="shared" si="4"/>
        <v>2257.1592521560783</v>
      </c>
      <c r="AE94">
        <f>'IDT-1'!B94</f>
        <v>125.566</v>
      </c>
      <c r="AF94" s="25"/>
      <c r="AG94">
        <f t="shared" si="5"/>
        <v>2382.7252521560781</v>
      </c>
      <c r="AI94" s="35">
        <f>PXIL!H94</f>
        <v>0</v>
      </c>
      <c r="AJ94" s="35">
        <f>PXIL!N94</f>
        <v>0</v>
      </c>
      <c r="AK94" s="35">
        <f>RTM_IEX!H94</f>
        <v>262.78000000000003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11.047456</v>
      </c>
      <c r="E95">
        <f>GT_NG!P95</f>
        <v>14.421663778162912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172.09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1088.3188180855866</v>
      </c>
      <c r="P95" s="37">
        <v>105.07000000000001</v>
      </c>
      <c r="Q95" s="37">
        <v>34.055607994842035</v>
      </c>
      <c r="R95" s="39">
        <v>0</v>
      </c>
      <c r="S95" s="39">
        <v>0</v>
      </c>
      <c r="T95" s="38">
        <f>SUMPRODUCT(LTA!J95:AN95,LTA!J$101:AN$101,LTA!J$103:AN$103)</f>
        <v>44</v>
      </c>
      <c r="U95" s="38">
        <f>SUMPRODUCT(LTA!J95:AN95,LTA!J$102:AN$102,LTA!J$103:AN$103)</f>
        <v>101.79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0.48</v>
      </c>
      <c r="Z95" s="35">
        <f>IEX!N95</f>
        <v>0</v>
      </c>
      <c r="AA95" s="76">
        <f>STOA!H95</f>
        <v>363.78999999999996</v>
      </c>
      <c r="AB95" s="76">
        <f>-STOA!N95</f>
        <v>0</v>
      </c>
      <c r="AC95">
        <f t="shared" si="3"/>
        <v>19.029809785212169</v>
      </c>
      <c r="AD95">
        <f t="shared" si="4"/>
        <v>2246.4237360733791</v>
      </c>
      <c r="AE95">
        <f>'IDT-1'!B95</f>
        <v>108.54300000000001</v>
      </c>
      <c r="AF95" s="25"/>
      <c r="AG95">
        <f t="shared" si="5"/>
        <v>2354.9667360733793</v>
      </c>
      <c r="AI95" s="35">
        <f>PXIL!H95</f>
        <v>0</v>
      </c>
      <c r="AJ95" s="35">
        <f>PXIL!N95</f>
        <v>0</v>
      </c>
      <c r="AK95" s="35">
        <f>RTM_IEX!H95</f>
        <v>330.39000000000004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11.047456</v>
      </c>
      <c r="E96">
        <f>GT_NG!P96</f>
        <v>13.977520071364856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172.09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1069.2158936399683</v>
      </c>
      <c r="P96" s="37">
        <v>105.07000000000001</v>
      </c>
      <c r="Q96" s="37">
        <v>34.055607994842035</v>
      </c>
      <c r="R96" s="39">
        <v>0</v>
      </c>
      <c r="S96" s="39">
        <v>0</v>
      </c>
      <c r="T96" s="38">
        <f>SUMPRODUCT(LTA!J96:AN96,LTA!J$101:AN$101,LTA!J$103:AN$103)</f>
        <v>43.67</v>
      </c>
      <c r="U96" s="38">
        <f>SUMPRODUCT(LTA!J96:AN96,LTA!J$102:AN$102,LTA!J$103:AN$103)</f>
        <v>101.29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0.48</v>
      </c>
      <c r="Z96" s="35">
        <f>IEX!N96</f>
        <v>0</v>
      </c>
      <c r="AA96" s="76">
        <f>STOA!H96</f>
        <v>357.97999999999996</v>
      </c>
      <c r="AB96" s="76">
        <f>-STOA!N96</f>
        <v>0</v>
      </c>
      <c r="AC96">
        <f t="shared" si="3"/>
        <v>18.725082412731869</v>
      </c>
      <c r="AD96">
        <f t="shared" si="4"/>
        <v>2210.4513952934435</v>
      </c>
      <c r="AE96">
        <f>'IDT-1'!B96</f>
        <v>100.806</v>
      </c>
      <c r="AF96" s="25"/>
      <c r="AG96">
        <f t="shared" si="5"/>
        <v>2311.2573952934436</v>
      </c>
      <c r="AI96" s="35">
        <f>PXIL!H96</f>
        <v>0</v>
      </c>
      <c r="AJ96" s="35">
        <f>PXIL!N96</f>
        <v>0</v>
      </c>
      <c r="AK96" s="35">
        <f>RTM_IEX!H96</f>
        <v>320.3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11.047456</v>
      </c>
      <c r="E97">
        <f>GT_NG!P97</f>
        <v>13.977520071364856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172.09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1073.6129669324882</v>
      </c>
      <c r="P97" s="37">
        <v>105.07000000000001</v>
      </c>
      <c r="Q97" s="37">
        <v>34.055607994842035</v>
      </c>
      <c r="R97" s="39">
        <v>0</v>
      </c>
      <c r="S97" s="39">
        <v>0</v>
      </c>
      <c r="T97" s="38">
        <f>SUMPRODUCT(LTA!J97:AN97,LTA!J$101:AN$101,LTA!J$103:AN$103)</f>
        <v>41</v>
      </c>
      <c r="U97" s="38">
        <f>SUMPRODUCT(LTA!J97:AN97,LTA!J$102:AN$102,LTA!J$103:AN$103)</f>
        <v>100.79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0.48</v>
      </c>
      <c r="Z97" s="35">
        <f>IEX!N97</f>
        <v>0</v>
      </c>
      <c r="AA97" s="76">
        <f>STOA!H97</f>
        <v>279.46999999999997</v>
      </c>
      <c r="AB97" s="76">
        <f>-STOA!N97</f>
        <v>0</v>
      </c>
      <c r="AC97">
        <f t="shared" si="3"/>
        <v>18.359825828389038</v>
      </c>
      <c r="AD97">
        <f t="shared" si="4"/>
        <v>2167.333725170306</v>
      </c>
      <c r="AE97">
        <f>'IDT-1'!B97</f>
        <v>107.83499999999999</v>
      </c>
      <c r="AF97" s="25"/>
      <c r="AG97">
        <f t="shared" si="5"/>
        <v>2275.1687251703061</v>
      </c>
      <c r="AI97" s="35">
        <f>PXIL!H97</f>
        <v>0</v>
      </c>
      <c r="AJ97" s="35">
        <f>PXIL!N97</f>
        <v>0</v>
      </c>
      <c r="AK97" s="35">
        <f>RTM_IEX!H97</f>
        <v>354.1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11.047456</v>
      </c>
      <c r="E98">
        <f>GT_NG!P98</f>
        <v>13.977520071364856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172.09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1073.6129669324882</v>
      </c>
      <c r="P98" s="37">
        <v>105.07000000000001</v>
      </c>
      <c r="Q98" s="37">
        <v>34.055607994842035</v>
      </c>
      <c r="R98" s="39">
        <v>0</v>
      </c>
      <c r="S98" s="39">
        <v>0</v>
      </c>
      <c r="T98" s="38">
        <f>SUMPRODUCT(LTA!J98:AN98,LTA!J$101:AN$101,LTA!J$103:AN$103)</f>
        <v>40</v>
      </c>
      <c r="U98" s="38">
        <f>SUMPRODUCT(LTA!J98:AN98,LTA!J$102:AN$102,LTA!J$103:AN$103)</f>
        <v>100.29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0.48</v>
      </c>
      <c r="Z98" s="35">
        <f>IEX!N98</f>
        <v>0</v>
      </c>
      <c r="AA98" s="76">
        <f>STOA!H98</f>
        <v>279.46999999999997</v>
      </c>
      <c r="AB98" s="76">
        <f>-STOA!N98</f>
        <v>0</v>
      </c>
      <c r="AC98">
        <f t="shared" si="3"/>
        <v>18.167297828389039</v>
      </c>
      <c r="AD98">
        <f t="shared" si="4"/>
        <v>2144.606253170306</v>
      </c>
      <c r="AE98">
        <f>'IDT-1'!B98</f>
        <v>130.52600000000001</v>
      </c>
      <c r="AF98" s="25"/>
      <c r="AG98">
        <f t="shared" si="5"/>
        <v>2275.1322531703058</v>
      </c>
      <c r="AI98" s="35">
        <f>PXIL!H98</f>
        <v>0</v>
      </c>
      <c r="AJ98" s="35">
        <f>PXIL!N98</f>
        <v>0</v>
      </c>
      <c r="AK98" s="35">
        <f>RTM_IEX!H98</f>
        <v>332.68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0.26513894400000021</v>
      </c>
      <c r="E99">
        <f t="shared" si="6"/>
        <v>0.19746071756109285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4.8362578647887338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20.155806928404896</v>
      </c>
      <c r="P99" s="37">
        <f t="shared" si="6"/>
        <v>2.6382412867186007</v>
      </c>
      <c r="Q99" s="37">
        <f t="shared" si="6"/>
        <v>0.86430619793681518</v>
      </c>
      <c r="R99" s="39">
        <f t="shared" si="6"/>
        <v>0.52885114191211224</v>
      </c>
      <c r="S99" s="39">
        <f t="shared" si="6"/>
        <v>0</v>
      </c>
      <c r="T99" s="38">
        <f t="shared" si="6"/>
        <v>5.3185675000000039</v>
      </c>
      <c r="U99" s="38">
        <f t="shared" si="6"/>
        <v>2.6246325000000024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1.5150000000000001E-3</v>
      </c>
      <c r="Z99" s="35">
        <f t="shared" si="6"/>
        <v>0</v>
      </c>
      <c r="AA99" s="76">
        <f t="shared" si="6"/>
        <v>5.4193550000000066</v>
      </c>
      <c r="AB99" s="76">
        <f t="shared" si="6"/>
        <v>0</v>
      </c>
      <c r="AC99">
        <f t="shared" si="6"/>
        <v>0.40195904129443077</v>
      </c>
      <c r="AD99">
        <f t="shared" si="6"/>
        <v>47.437931540027833</v>
      </c>
      <c r="AE99">
        <f t="shared" si="6"/>
        <v>1.4325229999999995</v>
      </c>
      <c r="AG99">
        <f t="shared" si="6"/>
        <v>48.87045454002785</v>
      </c>
      <c r="AI99">
        <f t="shared" si="6"/>
        <v>0</v>
      </c>
      <c r="AJ99">
        <f t="shared" si="6"/>
        <v>0</v>
      </c>
      <c r="AK99">
        <f t="shared" si="6"/>
        <v>4.9898949999999989</v>
      </c>
      <c r="AL99">
        <f t="shared" si="6"/>
        <v>-4.7499999999999999E-3</v>
      </c>
      <c r="AM99">
        <f t="shared" si="6"/>
        <v>0</v>
      </c>
      <c r="AN99">
        <f t="shared" si="6"/>
        <v>0</v>
      </c>
      <c r="AO99">
        <f t="shared" si="6"/>
        <v>4.6125000000000029E-3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45557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TWEPL!Q3</f>
        <v>6.1777839999999991</v>
      </c>
      <c r="E3">
        <f>GT_NG!Q3</f>
        <v>-9.0959999999999999E-2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0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709.19082658379466</v>
      </c>
      <c r="P3" s="37">
        <v>57.72</v>
      </c>
      <c r="Q3" s="37">
        <v>19.697459703417149</v>
      </c>
      <c r="R3" s="39">
        <v>0</v>
      </c>
      <c r="S3" s="39">
        <v>0</v>
      </c>
      <c r="T3" s="38">
        <f>SUMPRODUCT(LTA!J3:AN3,LTA!J$101:AN$101,LTA!J$104:AN$104)</f>
        <v>45</v>
      </c>
      <c r="U3" s="38">
        <f>SUMPRODUCT(LTA!J3:AN3,LTA!J$102:AN$102,LTA!J$104:AN$104)</f>
        <v>112.62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0</v>
      </c>
      <c r="AA3" s="76">
        <f>STOA!I3</f>
        <v>224.04999999999998</v>
      </c>
      <c r="AB3" s="76">
        <f>-STOA!O3</f>
        <v>0</v>
      </c>
      <c r="AC3">
        <f>SUMIF(B3:AB3,"&gt;0")*$AC$2-SUMIF(B3:AB3,"&lt;0")*($AC$2/(1-$AC$2))+SUMIF(AI3:AR3,"&gt;0")*$AC$2-SUMIF(AI3:AR3,"&lt;0")*($AC$2/(1-$AC$2))</f>
        <v>10.091573526919234</v>
      </c>
      <c r="AD3">
        <f>SUM(B3:AB3,AI3:AV3)-AC3</f>
        <v>1191.1035367602924</v>
      </c>
      <c r="AE3">
        <f>'IDT-1'!C3</f>
        <v>-55</v>
      </c>
      <c r="AF3" s="25"/>
      <c r="AG3">
        <f>SUM(AD3:AF3)</f>
        <v>1136.1035367602924</v>
      </c>
      <c r="AI3" s="35">
        <f>PXIL!I3</f>
        <v>0</v>
      </c>
      <c r="AJ3" s="35">
        <f>PXIL!O3</f>
        <v>0</v>
      </c>
      <c r="AK3" s="35">
        <f>RTM_IEX!I3</f>
        <v>26.83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6.1777839999999991</v>
      </c>
      <c r="E4">
        <f>GT_NG!Q4</f>
        <v>-9.0959999999999999E-2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0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709.19082658379466</v>
      </c>
      <c r="P4" s="37">
        <v>57.72</v>
      </c>
      <c r="Q4" s="37">
        <v>19.697459703417149</v>
      </c>
      <c r="R4" s="39">
        <v>0</v>
      </c>
      <c r="S4" s="39">
        <v>0</v>
      </c>
      <c r="T4" s="38">
        <f>SUMPRODUCT(LTA!J4:AN4,LTA!J$101:AN$101,LTA!J$104:AN$104)</f>
        <v>45</v>
      </c>
      <c r="U4" s="38">
        <f>SUMPRODUCT(LTA!J4:AN4,LTA!J$102:AN$102,LTA!J$104:AN$104)</f>
        <v>112.62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0</v>
      </c>
      <c r="AA4" s="76">
        <f>STOA!I4</f>
        <v>224.04999999999998</v>
      </c>
      <c r="AB4" s="76">
        <f>-STOA!O4</f>
        <v>0</v>
      </c>
      <c r="AC4">
        <f t="shared" ref="AC4:AC67" si="0">SUMIF(B4:AB4,"&gt;0")*$AC$2-SUMIF(B4:AB4,"&lt;0")*($AC$2/(1-$AC$2))+SUMIF(AI4:AR4,"&gt;0")*$AC$2-SUMIF(AI4:AR4,"&lt;0")*($AC$2/(1-$AC$2))</f>
        <v>10.101149526919233</v>
      </c>
      <c r="AD4">
        <f t="shared" ref="AD4:AD67" si="1">SUM(B4:AB4,AI4:AV4)-AC4</f>
        <v>1192.2339607602926</v>
      </c>
      <c r="AE4">
        <f>'IDT-1'!C4</f>
        <v>-65</v>
      </c>
      <c r="AF4" s="25"/>
      <c r="AG4">
        <f t="shared" ref="AG4:AG67" si="2">SUM(AD4:AF4)</f>
        <v>1127.2339607602926</v>
      </c>
      <c r="AI4" s="35">
        <f>PXIL!I4</f>
        <v>0</v>
      </c>
      <c r="AJ4" s="35">
        <f>PXIL!O4</f>
        <v>0</v>
      </c>
      <c r="AK4" s="35">
        <f>RTM_IEX!I4</f>
        <v>27.97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6.1777839999999991</v>
      </c>
      <c r="E5">
        <f>GT_NG!Q5</f>
        <v>-9.0959999999999999E-2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0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710.96733780171314</v>
      </c>
      <c r="P5" s="37">
        <v>57.72</v>
      </c>
      <c r="Q5" s="37">
        <v>19.697459703417149</v>
      </c>
      <c r="R5" s="39">
        <v>0</v>
      </c>
      <c r="S5" s="39">
        <v>0</v>
      </c>
      <c r="T5" s="38">
        <f>SUMPRODUCT(LTA!J5:AN5,LTA!J$101:AN$101,LTA!J$104:AN$104)</f>
        <v>45.33</v>
      </c>
      <c r="U5" s="38">
        <f>SUMPRODUCT(LTA!J5:AN5,LTA!J$102:AN$102,LTA!J$104:AN$104)</f>
        <v>112.62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-25</v>
      </c>
      <c r="AA5" s="76">
        <f>STOA!I5</f>
        <v>224.04999999999998</v>
      </c>
      <c r="AB5" s="76">
        <f>-STOA!O5</f>
        <v>0</v>
      </c>
      <c r="AC5">
        <f t="shared" si="0"/>
        <v>10.478295164271977</v>
      </c>
      <c r="AD5">
        <f t="shared" si="1"/>
        <v>1186.5433263408584</v>
      </c>
      <c r="AE5">
        <f>'IDT-1'!C5</f>
        <v>-76.629000000000005</v>
      </c>
      <c r="AF5" s="25"/>
      <c r="AG5">
        <f t="shared" si="2"/>
        <v>1109.9143263408585</v>
      </c>
      <c r="AI5" s="35">
        <f>PXIL!I5</f>
        <v>0</v>
      </c>
      <c r="AJ5" s="35">
        <f>PXIL!O5</f>
        <v>0</v>
      </c>
      <c r="AK5" s="35">
        <f>RTM_IEX!I5</f>
        <v>45.55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6.1777839999999991</v>
      </c>
      <c r="E6">
        <f>GT_NG!Q6</f>
        <v>-9.0959999999999999E-2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0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710.91740549375118</v>
      </c>
      <c r="P6" s="37">
        <v>57.72</v>
      </c>
      <c r="Q6" s="37">
        <v>19.697459703417149</v>
      </c>
      <c r="R6" s="39">
        <v>0</v>
      </c>
      <c r="S6" s="39">
        <v>0</v>
      </c>
      <c r="T6" s="38">
        <f>SUMPRODUCT(LTA!J6:AN6,LTA!J$101:AN$101,LTA!J$104:AN$104)</f>
        <v>45.33</v>
      </c>
      <c r="U6" s="38">
        <f>SUMPRODUCT(LTA!J6:AN6,LTA!J$102:AN$102,LTA!J$104:AN$104)</f>
        <v>112.44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-65</v>
      </c>
      <c r="AA6" s="76">
        <f>STOA!I6</f>
        <v>224.04999999999998</v>
      </c>
      <c r="AB6" s="76">
        <f>-STOA!O6</f>
        <v>0</v>
      </c>
      <c r="AC6">
        <f t="shared" si="0"/>
        <v>10.831506041880658</v>
      </c>
      <c r="AD6">
        <f t="shared" si="1"/>
        <v>1147.9001831552878</v>
      </c>
      <c r="AE6">
        <f>'IDT-1'!C6</f>
        <v>-56.307000000000002</v>
      </c>
      <c r="AF6" s="25"/>
      <c r="AG6">
        <f t="shared" si="2"/>
        <v>1091.5931831552878</v>
      </c>
      <c r="AI6" s="35">
        <f>PXIL!I6</f>
        <v>0</v>
      </c>
      <c r="AJ6" s="35">
        <f>PXIL!O6</f>
        <v>0</v>
      </c>
      <c r="AK6" s="35">
        <f>RTM_IEX!I6</f>
        <v>47.49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6.1777839999999991</v>
      </c>
      <c r="E7">
        <f>GT_NG!Q7</f>
        <v>-9.0959999999999999E-2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0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709.59414334433836</v>
      </c>
      <c r="P7" s="37">
        <v>57.72</v>
      </c>
      <c r="Q7" s="37">
        <v>19.697459703417149</v>
      </c>
      <c r="R7" s="39">
        <v>0</v>
      </c>
      <c r="S7" s="39">
        <v>0</v>
      </c>
      <c r="T7" s="38">
        <f>SUMPRODUCT(LTA!J7:AN7,LTA!J$101:AN$101,LTA!J$104:AN$104)</f>
        <v>45.33</v>
      </c>
      <c r="U7" s="38">
        <f>SUMPRODUCT(LTA!J7:AN7,LTA!J$102:AN$102,LTA!J$104:AN$104)</f>
        <v>112.28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-85</v>
      </c>
      <c r="AA7" s="76">
        <f>STOA!I7</f>
        <v>224.04999999999998</v>
      </c>
      <c r="AB7" s="76">
        <f>-STOA!O7</f>
        <v>0</v>
      </c>
      <c r="AC7">
        <f t="shared" si="0"/>
        <v>11.143197794323372</v>
      </c>
      <c r="AD7">
        <f t="shared" si="1"/>
        <v>1144.5252292534321</v>
      </c>
      <c r="AE7">
        <f>'IDT-1'!C7</f>
        <v>-42.76</v>
      </c>
      <c r="AF7" s="25"/>
      <c r="AG7">
        <f t="shared" si="2"/>
        <v>1101.7652292534322</v>
      </c>
      <c r="AI7" s="35">
        <f>PXIL!I7</f>
        <v>0</v>
      </c>
      <c r="AJ7" s="35">
        <f>PXIL!O7</f>
        <v>0</v>
      </c>
      <c r="AK7" s="35">
        <f>RTM_IEX!I7</f>
        <v>65.91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6.1777839999999991</v>
      </c>
      <c r="E8">
        <f>GT_NG!Q8</f>
        <v>-9.0959999999999999E-2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0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709.59414334433836</v>
      </c>
      <c r="P8" s="37">
        <v>57.72</v>
      </c>
      <c r="Q8" s="37">
        <v>19.697459703417149</v>
      </c>
      <c r="R8" s="39">
        <v>0</v>
      </c>
      <c r="S8" s="39">
        <v>0</v>
      </c>
      <c r="T8" s="38">
        <f>SUMPRODUCT(LTA!J8:AN8,LTA!J$101:AN$101,LTA!J$104:AN$104)</f>
        <v>45.33</v>
      </c>
      <c r="U8" s="38">
        <f>SUMPRODUCT(LTA!J8:AN8,LTA!J$102:AN$102,LTA!J$104:AN$104)</f>
        <v>112.28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-115</v>
      </c>
      <c r="AA8" s="76">
        <f>STOA!I8</f>
        <v>224.04999999999998</v>
      </c>
      <c r="AB8" s="76">
        <f>-STOA!O8</f>
        <v>0</v>
      </c>
      <c r="AC8">
        <f t="shared" si="0"/>
        <v>11.421692526070043</v>
      </c>
      <c r="AD8">
        <f t="shared" si="1"/>
        <v>1117.1467345216854</v>
      </c>
      <c r="AE8">
        <f>'IDT-1'!C8</f>
        <v>-28.789000000000001</v>
      </c>
      <c r="AF8" s="25"/>
      <c r="AG8">
        <f t="shared" si="2"/>
        <v>1088.3577345216854</v>
      </c>
      <c r="AI8" s="35">
        <f>PXIL!I8</f>
        <v>0</v>
      </c>
      <c r="AJ8" s="35">
        <f>PXIL!O8</f>
        <v>0</v>
      </c>
      <c r="AK8" s="35">
        <f>RTM_IEX!I8</f>
        <v>68.81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6.1777839999999991</v>
      </c>
      <c r="E9">
        <f>GT_NG!Q9</f>
        <v>-9.0959999999999999E-2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0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705.46636389640616</v>
      </c>
      <c r="P9" s="37">
        <v>57.72</v>
      </c>
      <c r="Q9" s="37">
        <v>19.697459703417149</v>
      </c>
      <c r="R9" s="39">
        <v>0</v>
      </c>
      <c r="S9" s="39">
        <v>0</v>
      </c>
      <c r="T9" s="38">
        <f>SUMPRODUCT(LTA!J9:AN9,LTA!J$101:AN$101,LTA!J$104:AN$104)</f>
        <v>45.33</v>
      </c>
      <c r="U9" s="38">
        <f>SUMPRODUCT(LTA!J9:AN9,LTA!J$102:AN$102,LTA!J$104:AN$104)</f>
        <v>112.44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-145</v>
      </c>
      <c r="AA9" s="76">
        <f>STOA!I9</f>
        <v>224.04999999999998</v>
      </c>
      <c r="AB9" s="76">
        <f>-STOA!O9</f>
        <v>0</v>
      </c>
      <c r="AC9">
        <f t="shared" si="0"/>
        <v>11.732041910454086</v>
      </c>
      <c r="AD9">
        <f t="shared" si="1"/>
        <v>1093.5286056893692</v>
      </c>
      <c r="AE9">
        <f>'IDT-1'!C9</f>
        <v>-17.358000000000001</v>
      </c>
      <c r="AF9" s="25"/>
      <c r="AG9">
        <f t="shared" si="2"/>
        <v>1076.1706056893693</v>
      </c>
      <c r="AI9" s="35">
        <f>PXIL!I9</f>
        <v>0</v>
      </c>
      <c r="AJ9" s="35">
        <f>PXIL!O9</f>
        <v>0</v>
      </c>
      <c r="AK9" s="35">
        <f>RTM_IEX!I9</f>
        <v>79.47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6.1777839999999991</v>
      </c>
      <c r="E10">
        <f>GT_NG!Q10</f>
        <v>-9.0959999999999999E-2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0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705.42086776628378</v>
      </c>
      <c r="P10" s="37">
        <v>57.72</v>
      </c>
      <c r="Q10" s="37">
        <v>19.697459703417149</v>
      </c>
      <c r="R10" s="39">
        <v>0</v>
      </c>
      <c r="S10" s="39">
        <v>0</v>
      </c>
      <c r="T10" s="38">
        <f>SUMPRODUCT(LTA!J10:AN10,LTA!J$101:AN$101,LTA!J$104:AN$104)</f>
        <v>45.67</v>
      </c>
      <c r="U10" s="38">
        <f>SUMPRODUCT(LTA!J10:AN10,LTA!J$102:AN$102,LTA!J$104:AN$104)</f>
        <v>112.44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-175</v>
      </c>
      <c r="AA10" s="76">
        <f>STOA!I10</f>
        <v>224.04999999999998</v>
      </c>
      <c r="AB10" s="76">
        <f>-STOA!O10</f>
        <v>0</v>
      </c>
      <c r="AC10">
        <f t="shared" si="0"/>
        <v>12.06198247470773</v>
      </c>
      <c r="AD10">
        <f t="shared" si="1"/>
        <v>1072.2231689949931</v>
      </c>
      <c r="AE10">
        <f>'IDT-1'!C10</f>
        <v>-6.774</v>
      </c>
      <c r="AF10" s="25"/>
      <c r="AG10">
        <f t="shared" si="2"/>
        <v>1065.4491689949932</v>
      </c>
      <c r="AI10" s="35">
        <f>PXIL!I10</f>
        <v>0</v>
      </c>
      <c r="AJ10" s="35">
        <f>PXIL!O10</f>
        <v>0</v>
      </c>
      <c r="AK10" s="35">
        <f>RTM_IEX!I10</f>
        <v>88.2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6.1777839999999991</v>
      </c>
      <c r="E11">
        <f>GT_NG!Q11</f>
        <v>-9.0959999999999999E-2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0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707.15733878077651</v>
      </c>
      <c r="P11" s="37">
        <v>57.72</v>
      </c>
      <c r="Q11" s="37">
        <v>19.697459703417149</v>
      </c>
      <c r="R11" s="39">
        <v>0</v>
      </c>
      <c r="S11" s="39">
        <v>0</v>
      </c>
      <c r="T11" s="38">
        <f>SUMPRODUCT(LTA!J11:AN11,LTA!J$101:AN$101,LTA!J$104:AN$104)</f>
        <v>46</v>
      </c>
      <c r="U11" s="38">
        <f>SUMPRODUCT(LTA!J11:AN11,LTA!J$102:AN$102,LTA!J$104:AN$104)</f>
        <v>112.28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-260</v>
      </c>
      <c r="AA11" s="76">
        <f>STOA!I11</f>
        <v>224.04999999999998</v>
      </c>
      <c r="AB11" s="76">
        <f>-STOA!O11</f>
        <v>0</v>
      </c>
      <c r="AC11">
        <f t="shared" si="0"/>
        <v>13.164369237845039</v>
      </c>
      <c r="AD11">
        <f t="shared" si="1"/>
        <v>1031.6372532463486</v>
      </c>
      <c r="AE11">
        <f>'IDT-1'!C11</f>
        <v>0</v>
      </c>
      <c r="AF11" s="25"/>
      <c r="AG11">
        <f t="shared" si="2"/>
        <v>1031.6372532463486</v>
      </c>
      <c r="AI11" s="35">
        <f>PXIL!I11</f>
        <v>0</v>
      </c>
      <c r="AJ11" s="35">
        <f>PXIL!O11</f>
        <v>0</v>
      </c>
      <c r="AK11" s="35">
        <f>RTM_IEX!I11</f>
        <v>131.81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6.1777839999999991</v>
      </c>
      <c r="E12">
        <f>GT_NG!Q12</f>
        <v>-9.0959999999999999E-2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0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707.29449015145588</v>
      </c>
      <c r="P12" s="37">
        <v>57.72</v>
      </c>
      <c r="Q12" s="37">
        <v>19.697459703417149</v>
      </c>
      <c r="R12" s="39">
        <v>0</v>
      </c>
      <c r="S12" s="39">
        <v>0</v>
      </c>
      <c r="T12" s="38">
        <f>SUMPRODUCT(LTA!J12:AN12,LTA!J$101:AN$101,LTA!J$104:AN$104)</f>
        <v>45.67</v>
      </c>
      <c r="U12" s="38">
        <f>SUMPRODUCT(LTA!J12:AN12,LTA!J$102:AN$102,LTA!J$104:AN$104)</f>
        <v>112.28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-234</v>
      </c>
      <c r="AA12" s="76">
        <f>STOA!I12</f>
        <v>224.04999999999998</v>
      </c>
      <c r="AB12" s="76">
        <f>-STOA!O12</f>
        <v>0</v>
      </c>
      <c r="AC12">
        <f t="shared" si="0"/>
        <v>12.624979208511629</v>
      </c>
      <c r="AD12">
        <f t="shared" si="1"/>
        <v>1020.1837946463613</v>
      </c>
      <c r="AE12">
        <f>'IDT-1'!C12</f>
        <v>0</v>
      </c>
      <c r="AF12" s="25"/>
      <c r="AG12">
        <f t="shared" si="2"/>
        <v>1020.1837946463613</v>
      </c>
      <c r="AI12" s="35">
        <f>PXIL!I12</f>
        <v>0</v>
      </c>
      <c r="AJ12" s="35">
        <f>PXIL!O12</f>
        <v>0</v>
      </c>
      <c r="AK12" s="35">
        <f>RTM_IEX!I12</f>
        <v>94.01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6.1777839999999991</v>
      </c>
      <c r="E13">
        <f>GT_NG!Q13</f>
        <v>-9.0959999999999999E-2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0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716.78652392026788</v>
      </c>
      <c r="P13" s="37">
        <v>57.72</v>
      </c>
      <c r="Q13" s="37">
        <v>19.697459703417149</v>
      </c>
      <c r="R13" s="39">
        <v>0</v>
      </c>
      <c r="S13" s="39">
        <v>0</v>
      </c>
      <c r="T13" s="38">
        <f>SUMPRODUCT(LTA!J13:AN13,LTA!J$101:AN$101,LTA!J$104:AN$104)</f>
        <v>52</v>
      </c>
      <c r="U13" s="38">
        <f>SUMPRODUCT(LTA!J13:AN13,LTA!J$102:AN$102,LTA!J$104:AN$104)</f>
        <v>114.44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-216</v>
      </c>
      <c r="AA13" s="76">
        <f>STOA!I13</f>
        <v>224.04999999999998</v>
      </c>
      <c r="AB13" s="76">
        <f>-STOA!O13</f>
        <v>0</v>
      </c>
      <c r="AC13">
        <f t="shared" si="0"/>
        <v>12.281667453121647</v>
      </c>
      <c r="AD13">
        <f t="shared" si="1"/>
        <v>1015.8091401705633</v>
      </c>
      <c r="AE13">
        <f>'IDT-1'!C13</f>
        <v>0</v>
      </c>
      <c r="AF13" s="25"/>
      <c r="AG13">
        <f t="shared" si="2"/>
        <v>1015.8091401705633</v>
      </c>
      <c r="AI13" s="35">
        <f>PXIL!I13</f>
        <v>0</v>
      </c>
      <c r="AJ13" s="35">
        <f>PXIL!O13</f>
        <v>0</v>
      </c>
      <c r="AK13" s="35">
        <f>RTM_IEX!I13</f>
        <v>53.31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6.1777839999999991</v>
      </c>
      <c r="E14">
        <f>GT_NG!Q14</f>
        <v>-9.0959999999999999E-2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0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716.00437876254557</v>
      </c>
      <c r="P14" s="37">
        <v>57.72</v>
      </c>
      <c r="Q14" s="37">
        <v>19.697459703417149</v>
      </c>
      <c r="R14" s="39">
        <v>0</v>
      </c>
      <c r="S14" s="39">
        <v>0</v>
      </c>
      <c r="T14" s="38">
        <f>SUMPRODUCT(LTA!J14:AN14,LTA!J$101:AN$101,LTA!J$104:AN$104)</f>
        <v>51.33</v>
      </c>
      <c r="U14" s="38">
        <f>SUMPRODUCT(LTA!J14:AN14,LTA!J$102:AN$102,LTA!J$104:AN$104)</f>
        <v>114.78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-231</v>
      </c>
      <c r="AA14" s="76">
        <f>STOA!I14</f>
        <v>224.04999999999998</v>
      </c>
      <c r="AB14" s="76">
        <f>-STOA!O14</f>
        <v>0</v>
      </c>
      <c r="AC14">
        <f t="shared" si="0"/>
        <v>12.431900799670116</v>
      </c>
      <c r="AD14">
        <f t="shared" si="1"/>
        <v>1003.4167616662926</v>
      </c>
      <c r="AE14">
        <f>'IDT-1'!C14</f>
        <v>0</v>
      </c>
      <c r="AF14" s="25"/>
      <c r="AG14">
        <f t="shared" si="2"/>
        <v>1003.4167616662926</v>
      </c>
      <c r="AI14" s="35">
        <f>PXIL!I14</f>
        <v>0</v>
      </c>
      <c r="AJ14" s="35">
        <f>PXIL!O14</f>
        <v>0</v>
      </c>
      <c r="AK14" s="35">
        <f>RTM_IEX!I14</f>
        <v>57.18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6.1777839999999991</v>
      </c>
      <c r="E15">
        <f>GT_NG!Q15</f>
        <v>-9.0959999999999999E-2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0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710.94710045776492</v>
      </c>
      <c r="P15" s="37">
        <v>57.72</v>
      </c>
      <c r="Q15" s="37">
        <v>19.697459703417149</v>
      </c>
      <c r="R15" s="39">
        <v>0</v>
      </c>
      <c r="S15" s="39">
        <v>0</v>
      </c>
      <c r="T15" s="38">
        <f>SUMPRODUCT(LTA!J15:AN15,LTA!J$101:AN$101,LTA!J$104:AN$104)</f>
        <v>51.67</v>
      </c>
      <c r="U15" s="38">
        <f>SUMPRODUCT(LTA!J15:AN15,LTA!J$102:AN$102,LTA!J$104:AN$104)</f>
        <v>115.12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-241</v>
      </c>
      <c r="AA15" s="76">
        <f>STOA!I15</f>
        <v>224.04999999999998</v>
      </c>
      <c r="AB15" s="76">
        <f>-STOA!O15</f>
        <v>0</v>
      </c>
      <c r="AC15">
        <f t="shared" si="0"/>
        <v>12.325199239158851</v>
      </c>
      <c r="AD15">
        <f t="shared" si="1"/>
        <v>970.73618492202309</v>
      </c>
      <c r="AE15">
        <f>'IDT-1'!C15</f>
        <v>0</v>
      </c>
      <c r="AF15" s="25"/>
      <c r="AG15">
        <f t="shared" si="2"/>
        <v>970.73618492202309</v>
      </c>
      <c r="AI15" s="35">
        <f>PXIL!I15</f>
        <v>0</v>
      </c>
      <c r="AJ15" s="35">
        <f>PXIL!O15</f>
        <v>0</v>
      </c>
      <c r="AK15" s="35">
        <f>RTM_IEX!I15</f>
        <v>38.770000000000003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6.1777839999999991</v>
      </c>
      <c r="E16">
        <f>GT_NG!Q16</f>
        <v>-9.0959999999999999E-2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0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710.94710045776492</v>
      </c>
      <c r="P16" s="37">
        <v>57.72</v>
      </c>
      <c r="Q16" s="37">
        <v>19.697459703417149</v>
      </c>
      <c r="R16" s="39">
        <v>0</v>
      </c>
      <c r="S16" s="39">
        <v>0</v>
      </c>
      <c r="T16" s="38">
        <f>SUMPRODUCT(LTA!J16:AN16,LTA!J$101:AN$101,LTA!J$104:AN$104)</f>
        <v>51.33</v>
      </c>
      <c r="U16" s="38">
        <f>SUMPRODUCT(LTA!J16:AN16,LTA!J$102:AN$102,LTA!J$104:AN$104)</f>
        <v>115.44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-251</v>
      </c>
      <c r="AA16" s="76">
        <f>STOA!I16</f>
        <v>224.04999999999998</v>
      </c>
      <c r="AB16" s="76">
        <f>-STOA!O16</f>
        <v>0</v>
      </c>
      <c r="AC16">
        <f t="shared" si="0"/>
        <v>12.409742816407741</v>
      </c>
      <c r="AD16">
        <f t="shared" si="1"/>
        <v>960.63164134477438</v>
      </c>
      <c r="AE16">
        <f>'IDT-1'!C16</f>
        <v>0</v>
      </c>
      <c r="AF16" s="25"/>
      <c r="AG16">
        <f t="shared" si="2"/>
        <v>960.63164134477438</v>
      </c>
      <c r="AI16" s="35">
        <f>PXIL!I16</f>
        <v>0</v>
      </c>
      <c r="AJ16" s="35">
        <f>PXIL!O16</f>
        <v>0</v>
      </c>
      <c r="AK16" s="35">
        <f>RTM_IEX!I16</f>
        <v>38.770000000000003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6.1777839999999991</v>
      </c>
      <c r="E17">
        <f>GT_NG!Q17</f>
        <v>-9.0959999999999999E-2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1.0146546936397114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710.40611132733011</v>
      </c>
      <c r="P17" s="37">
        <v>57.72</v>
      </c>
      <c r="Q17" s="37">
        <v>19.697459703417149</v>
      </c>
      <c r="R17" s="39">
        <v>0</v>
      </c>
      <c r="S17" s="39">
        <v>0</v>
      </c>
      <c r="T17" s="38">
        <f>SUMPRODUCT(LTA!J17:AN17,LTA!J$101:AN$101,LTA!J$104:AN$104)</f>
        <v>52.67</v>
      </c>
      <c r="U17" s="38">
        <f>SUMPRODUCT(LTA!J17:AN17,LTA!J$102:AN$102,LTA!J$104:AN$104)</f>
        <v>115.78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-256</v>
      </c>
      <c r="AA17" s="76">
        <f>STOA!I17</f>
        <v>224.04999999999998</v>
      </c>
      <c r="AB17" s="76">
        <f>-STOA!O17</f>
        <v>0</v>
      </c>
      <c r="AC17">
        <f t="shared" si="0"/>
        <v>12.518993395763108</v>
      </c>
      <c r="AD17">
        <f t="shared" si="1"/>
        <v>963.48605632862382</v>
      </c>
      <c r="AE17">
        <f>'IDT-1'!C17</f>
        <v>0</v>
      </c>
      <c r="AF17" s="25"/>
      <c r="AG17">
        <f t="shared" si="2"/>
        <v>963.48605632862382</v>
      </c>
      <c r="AI17" s="35">
        <f>PXIL!I17</f>
        <v>0</v>
      </c>
      <c r="AJ17" s="35">
        <f>PXIL!O17</f>
        <v>0</v>
      </c>
      <c r="AK17" s="35">
        <f>RTM_IEX!I17</f>
        <v>44.58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6.1777839999999991</v>
      </c>
      <c r="E18">
        <f>GT_NG!Q18</f>
        <v>-9.0959999999999999E-2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1.0146546936397114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710.40611132733011</v>
      </c>
      <c r="P18" s="37">
        <v>57.72</v>
      </c>
      <c r="Q18" s="37">
        <v>19.697459703417149</v>
      </c>
      <c r="R18" s="39">
        <v>0</v>
      </c>
      <c r="S18" s="39">
        <v>0</v>
      </c>
      <c r="T18" s="38">
        <f>SUMPRODUCT(LTA!J18:AN18,LTA!J$101:AN$101,LTA!J$104:AN$104)</f>
        <v>53.33</v>
      </c>
      <c r="U18" s="38">
        <f>SUMPRODUCT(LTA!J18:AN18,LTA!J$102:AN$102,LTA!J$104:AN$104)</f>
        <v>115.62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-261</v>
      </c>
      <c r="AA18" s="76">
        <f>STOA!I18</f>
        <v>224.04999999999998</v>
      </c>
      <c r="AB18" s="76">
        <f>-STOA!O18</f>
        <v>0</v>
      </c>
      <c r="AC18">
        <f t="shared" si="0"/>
        <v>12.541189184387552</v>
      </c>
      <c r="AD18">
        <f t="shared" si="1"/>
        <v>956.06386053999938</v>
      </c>
      <c r="AE18">
        <f>'IDT-1'!C18</f>
        <v>0</v>
      </c>
      <c r="AF18" s="25"/>
      <c r="AG18">
        <f t="shared" si="2"/>
        <v>956.06386053999938</v>
      </c>
      <c r="AI18" s="35">
        <f>PXIL!I18</f>
        <v>0</v>
      </c>
      <c r="AJ18" s="35">
        <f>PXIL!O18</f>
        <v>0</v>
      </c>
      <c r="AK18" s="35">
        <f>RTM_IEX!I18</f>
        <v>41.68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6.1777839999999991</v>
      </c>
      <c r="E19">
        <f>GT_NG!Q19</f>
        <v>-9.0959999999999999E-2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1.0146546936397114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709.31651350124309</v>
      </c>
      <c r="P19" s="37">
        <v>57.72</v>
      </c>
      <c r="Q19" s="37">
        <v>19.697459703417149</v>
      </c>
      <c r="R19" s="39">
        <v>0</v>
      </c>
      <c r="S19" s="39">
        <v>0</v>
      </c>
      <c r="T19" s="38">
        <f>SUMPRODUCT(LTA!J19:AN19,LTA!J$101:AN$101,LTA!J$104:AN$104)</f>
        <v>54.33</v>
      </c>
      <c r="U19" s="38">
        <f>SUMPRODUCT(LTA!J19:AN19,LTA!J$102:AN$102,LTA!J$104:AN$104)</f>
        <v>115.28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-266</v>
      </c>
      <c r="AA19" s="76">
        <f>STOA!I19</f>
        <v>224.04999999999998</v>
      </c>
      <c r="AB19" s="76">
        <f>-STOA!O19</f>
        <v>0</v>
      </c>
      <c r="AC19">
        <f t="shared" si="0"/>
        <v>12.506604351272868</v>
      </c>
      <c r="AD19">
        <f t="shared" si="1"/>
        <v>941.93884754702719</v>
      </c>
      <c r="AE19">
        <f>'IDT-1'!C19</f>
        <v>0</v>
      </c>
      <c r="AF19" s="25"/>
      <c r="AG19">
        <f t="shared" si="2"/>
        <v>941.93884754702719</v>
      </c>
      <c r="AI19" s="35">
        <f>PXIL!I19</f>
        <v>0</v>
      </c>
      <c r="AJ19" s="35">
        <f>PXIL!O19</f>
        <v>0</v>
      </c>
      <c r="AK19" s="35">
        <f>RTM_IEX!I19</f>
        <v>32.950000000000003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6.1777839999999991</v>
      </c>
      <c r="E20">
        <f>GT_NG!Q20</f>
        <v>-9.0959999999999999E-2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1.0146546936397114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709.31651350124309</v>
      </c>
      <c r="P20" s="37">
        <v>57.72</v>
      </c>
      <c r="Q20" s="37">
        <v>19.697459703417149</v>
      </c>
      <c r="R20" s="39">
        <v>0</v>
      </c>
      <c r="S20" s="39">
        <v>0</v>
      </c>
      <c r="T20" s="38">
        <f>SUMPRODUCT(LTA!J20:AN20,LTA!J$101:AN$101,LTA!J$104:AN$104)</f>
        <v>53.33</v>
      </c>
      <c r="U20" s="38">
        <f>SUMPRODUCT(LTA!J20:AN20,LTA!J$102:AN$102,LTA!J$104:AN$104)</f>
        <v>115.28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-276</v>
      </c>
      <c r="AA20" s="76">
        <f>STOA!I20</f>
        <v>224.04999999999998</v>
      </c>
      <c r="AB20" s="76">
        <f>-STOA!O20</f>
        <v>0</v>
      </c>
      <c r="AC20">
        <f t="shared" si="0"/>
        <v>12.623655928521757</v>
      </c>
      <c r="AD20">
        <f t="shared" si="1"/>
        <v>935.67179596977815</v>
      </c>
      <c r="AE20">
        <f>'IDT-1'!C20</f>
        <v>0</v>
      </c>
      <c r="AF20" s="25"/>
      <c r="AG20">
        <f t="shared" si="2"/>
        <v>935.67179596977815</v>
      </c>
      <c r="AI20" s="35">
        <f>PXIL!I20</f>
        <v>0</v>
      </c>
      <c r="AJ20" s="35">
        <f>PXIL!O20</f>
        <v>0</v>
      </c>
      <c r="AK20" s="35">
        <f>RTM_IEX!I20</f>
        <v>37.799999999999997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6.1777839999999991</v>
      </c>
      <c r="E21">
        <f>GT_NG!Q21</f>
        <v>-9.0959999999999999E-2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1.0146546936397114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699.47850225286606</v>
      </c>
      <c r="P21" s="37">
        <v>57.72</v>
      </c>
      <c r="Q21" s="37">
        <v>19.697459703417149</v>
      </c>
      <c r="R21" s="39">
        <v>0</v>
      </c>
      <c r="S21" s="39">
        <v>0</v>
      </c>
      <c r="T21" s="38">
        <f>SUMPRODUCT(LTA!J21:AN21,LTA!J$101:AN$101,LTA!J$104:AN$104)</f>
        <v>46</v>
      </c>
      <c r="U21" s="38">
        <f>SUMPRODUCT(LTA!J21:AN21,LTA!J$102:AN$102,LTA!J$104:AN$104)</f>
        <v>111.44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-286</v>
      </c>
      <c r="AA21" s="76">
        <f>STOA!I21</f>
        <v>224.04999999999998</v>
      </c>
      <c r="AB21" s="76">
        <f>-STOA!O21</f>
        <v>0</v>
      </c>
      <c r="AC21">
        <f t="shared" si="0"/>
        <v>12.613296211284281</v>
      </c>
      <c r="AD21">
        <f t="shared" si="1"/>
        <v>914.36414443863873</v>
      </c>
      <c r="AE21">
        <f>'IDT-1'!C21</f>
        <v>0</v>
      </c>
      <c r="AF21" s="25"/>
      <c r="AG21">
        <f t="shared" si="2"/>
        <v>914.36414443863873</v>
      </c>
      <c r="AI21" s="35">
        <f>PXIL!I21</f>
        <v>0</v>
      </c>
      <c r="AJ21" s="35">
        <f>PXIL!O21</f>
        <v>0</v>
      </c>
      <c r="AK21" s="35">
        <f>RTM_IEX!I21</f>
        <v>47.49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6.1777839999999991</v>
      </c>
      <c r="E22">
        <f>GT_NG!Q22</f>
        <v>-9.0959999999999999E-2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1.0146546936397114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699.47850225286606</v>
      </c>
      <c r="P22" s="37">
        <v>57.72</v>
      </c>
      <c r="Q22" s="37">
        <v>19.697459703417149</v>
      </c>
      <c r="R22" s="39">
        <v>0</v>
      </c>
      <c r="S22" s="39">
        <v>0</v>
      </c>
      <c r="T22" s="38">
        <f>SUMPRODUCT(LTA!J22:AN22,LTA!J$101:AN$101,LTA!J$104:AN$104)</f>
        <v>45.33</v>
      </c>
      <c r="U22" s="38">
        <f>SUMPRODUCT(LTA!J22:AN22,LTA!J$102:AN$102,LTA!J$104:AN$104)</f>
        <v>111.12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-296</v>
      </c>
      <c r="AA22" s="76">
        <f>STOA!I22</f>
        <v>224.04999999999998</v>
      </c>
      <c r="AB22" s="76">
        <f>-STOA!O22</f>
        <v>0</v>
      </c>
      <c r="AC22">
        <f t="shared" si="0"/>
        <v>12.746727788533171</v>
      </c>
      <c r="AD22">
        <f t="shared" si="1"/>
        <v>910.03071286138982</v>
      </c>
      <c r="AE22">
        <f>'IDT-1'!C22</f>
        <v>0</v>
      </c>
      <c r="AF22" s="25"/>
      <c r="AG22">
        <f t="shared" si="2"/>
        <v>910.03071286138982</v>
      </c>
      <c r="AI22" s="35">
        <f>PXIL!I22</f>
        <v>0</v>
      </c>
      <c r="AJ22" s="35">
        <f>PXIL!O22</f>
        <v>0</v>
      </c>
      <c r="AK22" s="35">
        <f>RTM_IEX!I22</f>
        <v>54.28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6.1777839999999991</v>
      </c>
      <c r="E23">
        <f>GT_NG!Q23</f>
        <v>-9.0959999999999999E-2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1.0146546936397114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712.29274520032266</v>
      </c>
      <c r="P23" s="37">
        <v>57.72</v>
      </c>
      <c r="Q23" s="37">
        <v>13.01</v>
      </c>
      <c r="R23" s="39">
        <v>0</v>
      </c>
      <c r="S23" s="39">
        <v>0</v>
      </c>
      <c r="T23" s="38">
        <f>SUMPRODUCT(LTA!J23:AN23,LTA!J$101:AN$101,LTA!J$104:AN$104)</f>
        <v>48.33</v>
      </c>
      <c r="U23" s="38">
        <f>SUMPRODUCT(LTA!J23:AN23,LTA!J$102:AN$102,LTA!J$104:AN$104)</f>
        <v>110.78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-236</v>
      </c>
      <c r="AA23" s="76">
        <f>STOA!I23</f>
        <v>224.04999999999998</v>
      </c>
      <c r="AB23" s="76">
        <f>-STOA!O23</f>
        <v>0</v>
      </c>
      <c r="AC23">
        <f t="shared" si="0"/>
        <v>11.85631530428976</v>
      </c>
      <c r="AD23">
        <f t="shared" si="1"/>
        <v>925.4279085896726</v>
      </c>
      <c r="AE23">
        <f>'IDT-1'!C23</f>
        <v>0</v>
      </c>
      <c r="AF23" s="25"/>
      <c r="AG23">
        <f t="shared" si="2"/>
        <v>925.4279085896726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6.1777839999999991</v>
      </c>
      <c r="E24">
        <f>GT_NG!Q24</f>
        <v>-9.0959999999999999E-2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1.0146546936397114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713.00123035804495</v>
      </c>
      <c r="P24" s="37">
        <v>57.72</v>
      </c>
      <c r="Q24" s="37">
        <v>13.01</v>
      </c>
      <c r="R24" s="39">
        <v>0</v>
      </c>
      <c r="S24" s="39">
        <v>0</v>
      </c>
      <c r="T24" s="38">
        <f>SUMPRODUCT(LTA!J24:AN24,LTA!J$101:AN$101,LTA!J$104:AN$104)</f>
        <v>47</v>
      </c>
      <c r="U24" s="38">
        <f>SUMPRODUCT(LTA!J24:AN24,LTA!J$102:AN$102,LTA!J$104:AN$104)</f>
        <v>110.28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-236</v>
      </c>
      <c r="AA24" s="76">
        <f>STOA!I24</f>
        <v>224.04999999999998</v>
      </c>
      <c r="AB24" s="76">
        <f>-STOA!O24</f>
        <v>0</v>
      </c>
      <c r="AC24">
        <f t="shared" si="0"/>
        <v>11.846894579614627</v>
      </c>
      <c r="AD24">
        <f t="shared" si="1"/>
        <v>924.31581447206997</v>
      </c>
      <c r="AE24">
        <f>'IDT-1'!C24</f>
        <v>0</v>
      </c>
      <c r="AF24" s="25"/>
      <c r="AG24">
        <f t="shared" si="2"/>
        <v>924.31581447206997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0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6.1777839999999991</v>
      </c>
      <c r="E25">
        <f>GT_NG!Q25</f>
        <v>-9.0959999999999999E-2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1.0146546936397114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702.8366896738637</v>
      </c>
      <c r="P25" s="37">
        <v>57.72</v>
      </c>
      <c r="Q25" s="37">
        <v>13.01</v>
      </c>
      <c r="R25" s="39">
        <v>0</v>
      </c>
      <c r="S25" s="39">
        <v>0</v>
      </c>
      <c r="T25" s="38">
        <f>SUMPRODUCT(LTA!J25:AN25,LTA!J$101:AN$101,LTA!J$104:AN$104)</f>
        <v>45.33</v>
      </c>
      <c r="U25" s="38">
        <f>SUMPRODUCT(LTA!J25:AN25,LTA!J$102:AN$102,LTA!J$104:AN$104)</f>
        <v>109.94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-241</v>
      </c>
      <c r="AA25" s="76">
        <f>STOA!I25</f>
        <v>224.04999999999998</v>
      </c>
      <c r="AB25" s="76">
        <f>-STOA!O25</f>
        <v>0</v>
      </c>
      <c r="AC25">
        <f t="shared" si="0"/>
        <v>11.786984226491949</v>
      </c>
      <c r="AD25">
        <f t="shared" si="1"/>
        <v>907.20118414101148</v>
      </c>
      <c r="AE25">
        <f>'IDT-1'!C25</f>
        <v>0</v>
      </c>
      <c r="AF25" s="25"/>
      <c r="AG25">
        <f t="shared" si="2"/>
        <v>907.20118414101148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6.1777839999999991</v>
      </c>
      <c r="E26">
        <f>GT_NG!Q26</f>
        <v>-9.0959999999999999E-2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1.0146546936397114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699.24701971279444</v>
      </c>
      <c r="P26" s="37">
        <v>57.72</v>
      </c>
      <c r="Q26" s="37">
        <v>13.01</v>
      </c>
      <c r="R26" s="39">
        <v>0</v>
      </c>
      <c r="S26" s="39">
        <v>0</v>
      </c>
      <c r="T26" s="38">
        <f>SUMPRODUCT(LTA!J26:AN26,LTA!J$101:AN$101,LTA!J$104:AN$104)</f>
        <v>43.33</v>
      </c>
      <c r="U26" s="38">
        <f>SUMPRODUCT(LTA!J26:AN26,LTA!J$102:AN$102,LTA!J$104:AN$104)</f>
        <v>109.62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-241</v>
      </c>
      <c r="AA26" s="76">
        <f>STOA!I26</f>
        <v>224.04999999999998</v>
      </c>
      <c r="AB26" s="76">
        <f>-STOA!O26</f>
        <v>0</v>
      </c>
      <c r="AC26">
        <f t="shared" si="0"/>
        <v>11.737342998818967</v>
      </c>
      <c r="AD26">
        <f t="shared" si="1"/>
        <v>901.34115540761525</v>
      </c>
      <c r="AE26">
        <f>'IDT-1'!C26</f>
        <v>0</v>
      </c>
      <c r="AF26" s="25"/>
      <c r="AG26">
        <f t="shared" si="2"/>
        <v>901.34115540761525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0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6.1777839999999991</v>
      </c>
      <c r="E27">
        <f>GT_NG!Q27</f>
        <v>-9.0959999999999999E-2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0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678.36400274159212</v>
      </c>
      <c r="P27" s="37">
        <v>57.72</v>
      </c>
      <c r="Q27" s="37">
        <v>13.01</v>
      </c>
      <c r="R27" s="39">
        <v>8.9300000000000015</v>
      </c>
      <c r="S27" s="39">
        <v>0</v>
      </c>
      <c r="T27" s="38">
        <f>SUMPRODUCT(LTA!J27:AN27,LTA!J$101:AN$101,LTA!J$104:AN$104)</f>
        <v>42.67</v>
      </c>
      <c r="U27" s="38">
        <f>SUMPRODUCT(LTA!J27:AN27,LTA!J$102:AN$102,LTA!J$104:AN$104)</f>
        <v>109.28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-204</v>
      </c>
      <c r="AA27" s="76">
        <f>STOA!I27</f>
        <v>175.58999999999997</v>
      </c>
      <c r="AB27" s="76">
        <f>-STOA!O27</f>
        <v>0</v>
      </c>
      <c r="AC27">
        <f t="shared" si="0"/>
        <v>11.518261721013397</v>
      </c>
      <c r="AD27">
        <f t="shared" si="1"/>
        <v>949.79256502057865</v>
      </c>
      <c r="AE27">
        <f>'IDT-1'!C27</f>
        <v>0</v>
      </c>
      <c r="AF27" s="25"/>
      <c r="AG27">
        <f t="shared" si="2"/>
        <v>949.79256502057865</v>
      </c>
      <c r="AI27" s="35">
        <f>PXIL!I27</f>
        <v>0</v>
      </c>
      <c r="AJ27" s="35">
        <f>PXIL!O27</f>
        <v>0</v>
      </c>
      <c r="AK27" s="35">
        <f>RTM_IEX!I27</f>
        <v>73.66</v>
      </c>
      <c r="AL27" s="35">
        <f>RTM_IEX!O27</f>
        <v>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6.1777839999999991</v>
      </c>
      <c r="E28">
        <f>GT_NG!Q28</f>
        <v>-9.0959999999999999E-2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0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678.32844274159208</v>
      </c>
      <c r="P28" s="37">
        <v>57.72</v>
      </c>
      <c r="Q28" s="37">
        <v>19.697459703417149</v>
      </c>
      <c r="R28" s="39">
        <v>17.672783115451253</v>
      </c>
      <c r="S28" s="39">
        <v>0</v>
      </c>
      <c r="T28" s="38">
        <f>SUMPRODUCT(LTA!J28:AN28,LTA!J$101:AN$101,LTA!J$104:AN$104)</f>
        <v>42</v>
      </c>
      <c r="U28" s="38">
        <f>SUMPRODUCT(LTA!J28:AN28,LTA!J$102:AN$102,LTA!J$104:AN$104)</f>
        <v>108.78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-279</v>
      </c>
      <c r="AA28" s="76">
        <f>STOA!I28</f>
        <v>175.58999999999997</v>
      </c>
      <c r="AB28" s="76">
        <f>-STOA!O28</f>
        <v>0</v>
      </c>
      <c r="AC28">
        <f t="shared" si="0"/>
        <v>12.932485886058572</v>
      </c>
      <c r="AD28">
        <f t="shared" si="1"/>
        <v>966.10302367440181</v>
      </c>
      <c r="AE28">
        <f>'IDT-1'!C28</f>
        <v>0</v>
      </c>
      <c r="AF28" s="25"/>
      <c r="AG28">
        <f t="shared" si="2"/>
        <v>966.10302367440181</v>
      </c>
      <c r="AI28" s="35">
        <f>PXIL!I28</f>
        <v>0</v>
      </c>
      <c r="AJ28" s="35">
        <f>PXIL!O28</f>
        <v>0</v>
      </c>
      <c r="AK28" s="35">
        <f>RTM_IEX!I28</f>
        <v>152.16</v>
      </c>
      <c r="AL28" s="35">
        <f>RTM_IEX!O28</f>
        <v>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6.1777839999999991</v>
      </c>
      <c r="E29">
        <f>GT_NG!Q29</f>
        <v>-9.0959999999999999E-2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0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678.29301646455576</v>
      </c>
      <c r="P29" s="37">
        <v>57.72</v>
      </c>
      <c r="Q29" s="37">
        <v>19.697459703417149</v>
      </c>
      <c r="R29" s="39">
        <v>17.7</v>
      </c>
      <c r="S29" s="39">
        <v>0</v>
      </c>
      <c r="T29" s="38">
        <f>SUMPRODUCT(LTA!J29:AN29,LTA!J$101:AN$101,LTA!J$104:AN$104)</f>
        <v>46.92</v>
      </c>
      <c r="U29" s="38">
        <f>SUMPRODUCT(LTA!J29:AN29,LTA!J$102:AN$102,LTA!J$104:AN$104)</f>
        <v>108.62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-269</v>
      </c>
      <c r="AA29" s="76">
        <f>STOA!I29</f>
        <v>175.58999999999997</v>
      </c>
      <c r="AB29" s="76">
        <f>-STOA!O29</f>
        <v>0</v>
      </c>
      <c r="AC29">
        <f t="shared" si="0"/>
        <v>12.871477349912785</v>
      </c>
      <c r="AD29">
        <f t="shared" si="1"/>
        <v>978.98582281806011</v>
      </c>
      <c r="AE29">
        <f>'IDT-1'!C29</f>
        <v>0</v>
      </c>
      <c r="AF29" s="25"/>
      <c r="AG29">
        <f t="shared" si="2"/>
        <v>978.98582281806011</v>
      </c>
      <c r="AI29" s="35">
        <f>PXIL!I29</f>
        <v>0</v>
      </c>
      <c r="AJ29" s="35">
        <f>PXIL!O29</f>
        <v>0</v>
      </c>
      <c r="AK29" s="35">
        <f>RTM_IEX!I29</f>
        <v>150.22999999999999</v>
      </c>
      <c r="AL29" s="35">
        <f>RTM_IEX!O29</f>
        <v>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6.1777839999999991</v>
      </c>
      <c r="E30">
        <f>GT_NG!Q30</f>
        <v>-9.0959999999999999E-2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0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678.29301646455576</v>
      </c>
      <c r="P30" s="37">
        <v>57.72</v>
      </c>
      <c r="Q30" s="37">
        <v>19.697459703417149</v>
      </c>
      <c r="R30" s="39">
        <v>19.7</v>
      </c>
      <c r="S30" s="39">
        <v>0</v>
      </c>
      <c r="T30" s="38">
        <f>SUMPRODUCT(LTA!J30:AN30,LTA!J$101:AN$101,LTA!J$104:AN$104)</f>
        <v>50.65</v>
      </c>
      <c r="U30" s="38">
        <f>SUMPRODUCT(LTA!J30:AN30,LTA!J$102:AN$102,LTA!J$104:AN$104)</f>
        <v>108.28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-236</v>
      </c>
      <c r="AA30" s="76">
        <f>STOA!I30</f>
        <v>175.58999999999997</v>
      </c>
      <c r="AB30" s="76">
        <f>-STOA!O30</f>
        <v>0</v>
      </c>
      <c r="AC30">
        <f t="shared" si="0"/>
        <v>12.441821144991447</v>
      </c>
      <c r="AD30">
        <f t="shared" si="1"/>
        <v>994.54547902298157</v>
      </c>
      <c r="AE30">
        <f>'IDT-1'!C30</f>
        <v>0</v>
      </c>
      <c r="AF30" s="25"/>
      <c r="AG30">
        <f t="shared" si="2"/>
        <v>994.54547902298157</v>
      </c>
      <c r="AI30" s="35">
        <f>PXIL!I30</f>
        <v>0</v>
      </c>
      <c r="AJ30" s="35">
        <f>PXIL!O30</f>
        <v>0</v>
      </c>
      <c r="AK30" s="35">
        <f>RTM_IEX!I30</f>
        <v>126.97</v>
      </c>
      <c r="AL30" s="35">
        <f>RTM_IEX!O30</f>
        <v>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6.1777839999999991</v>
      </c>
      <c r="E31">
        <f>GT_NG!Q31</f>
        <v>-9.0959999999999999E-2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0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657.13043335213763</v>
      </c>
      <c r="P31" s="37">
        <v>57.72</v>
      </c>
      <c r="Q31" s="37">
        <v>19.697459703417149</v>
      </c>
      <c r="R31" s="39">
        <v>21.7</v>
      </c>
      <c r="S31" s="39">
        <v>0</v>
      </c>
      <c r="T31" s="38">
        <f>SUMPRODUCT(LTA!J31:AN31,LTA!J$101:AN$101,LTA!J$104:AN$104)</f>
        <v>54.81</v>
      </c>
      <c r="U31" s="38">
        <f>SUMPRODUCT(LTA!J31:AN31,LTA!J$102:AN$102,LTA!J$104:AN$104)</f>
        <v>107.94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-231</v>
      </c>
      <c r="AA31" s="76">
        <f>STOA!I31</f>
        <v>175.58999999999997</v>
      </c>
      <c r="AB31" s="76">
        <f>-STOA!O31</f>
        <v>0</v>
      </c>
      <c r="AC31">
        <f t="shared" si="0"/>
        <v>12.140303658222688</v>
      </c>
      <c r="AD31">
        <f t="shared" si="1"/>
        <v>968.9944133973321</v>
      </c>
      <c r="AE31">
        <f>'IDT-1'!C31</f>
        <v>0</v>
      </c>
      <c r="AF31" s="25"/>
      <c r="AG31">
        <f t="shared" si="2"/>
        <v>968.9944133973321</v>
      </c>
      <c r="AI31" s="35">
        <f>PXIL!I31</f>
        <v>0</v>
      </c>
      <c r="AJ31" s="35">
        <f>PXIL!O31</f>
        <v>0</v>
      </c>
      <c r="AK31" s="35">
        <f>RTM_IEX!I31</f>
        <v>111.46</v>
      </c>
      <c r="AL31" s="35">
        <f>RTM_IEX!O31</f>
        <v>0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6.1777839999999991</v>
      </c>
      <c r="E32">
        <f>GT_NG!Q32</f>
        <v>-9.0959999999999999E-2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0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647.83101410849235</v>
      </c>
      <c r="P32" s="37">
        <v>57.72</v>
      </c>
      <c r="Q32" s="37">
        <v>19.697459703417149</v>
      </c>
      <c r="R32" s="39">
        <v>21.699999999999996</v>
      </c>
      <c r="S32" s="39">
        <v>0</v>
      </c>
      <c r="T32" s="38">
        <f>SUMPRODUCT(LTA!J32:AN32,LTA!J$101:AN$101,LTA!J$104:AN$104)</f>
        <v>66.039999999999992</v>
      </c>
      <c r="U32" s="38">
        <f>SUMPRODUCT(LTA!J32:AN32,LTA!J$102:AN$102,LTA!J$104:AN$104)</f>
        <v>107.62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-227</v>
      </c>
      <c r="AA32" s="76">
        <f>STOA!I32</f>
        <v>175.58999999999997</v>
      </c>
      <c r="AB32" s="76">
        <f>-STOA!O32</f>
        <v>0</v>
      </c>
      <c r="AC32">
        <f t="shared" si="0"/>
        <v>12.071059905676513</v>
      </c>
      <c r="AD32">
        <f t="shared" si="1"/>
        <v>968.85423790623292</v>
      </c>
      <c r="AE32">
        <f>'IDT-1'!C32</f>
        <v>0</v>
      </c>
      <c r="AF32" s="25"/>
      <c r="AG32">
        <f t="shared" si="2"/>
        <v>968.85423790623292</v>
      </c>
      <c r="AI32" s="35">
        <f>PXIL!I32</f>
        <v>0</v>
      </c>
      <c r="AJ32" s="35">
        <f>PXIL!O32</f>
        <v>0</v>
      </c>
      <c r="AK32" s="35">
        <f>RTM_IEX!I32</f>
        <v>105.64</v>
      </c>
      <c r="AL32" s="35">
        <f>RTM_IEX!O32</f>
        <v>0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6.1777839999999991</v>
      </c>
      <c r="E33">
        <f>GT_NG!Q33</f>
        <v>-9.0959999999999999E-2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0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642.31321645575269</v>
      </c>
      <c r="P33" s="37">
        <v>57.72</v>
      </c>
      <c r="Q33" s="37">
        <v>22.200000000000003</v>
      </c>
      <c r="R33" s="39">
        <v>22.7</v>
      </c>
      <c r="S33" s="39">
        <v>0</v>
      </c>
      <c r="T33" s="38">
        <f>SUMPRODUCT(LTA!J33:AN33,LTA!J$101:AN$101,LTA!J$104:AN$104)</f>
        <v>77.510000000000005</v>
      </c>
      <c r="U33" s="38">
        <f>SUMPRODUCT(LTA!J33:AN33,LTA!J$102:AN$102,LTA!J$104:AN$104)</f>
        <v>107.28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-242</v>
      </c>
      <c r="AA33" s="76">
        <f>STOA!I33</f>
        <v>175.58999999999997</v>
      </c>
      <c r="AB33" s="76">
        <f>-STOA!O33</f>
        <v>0</v>
      </c>
      <c r="AC33">
        <f t="shared" si="0"/>
        <v>12.185147109758132</v>
      </c>
      <c r="AD33">
        <f t="shared" si="1"/>
        <v>952.19489334599473</v>
      </c>
      <c r="AE33">
        <f>'IDT-1'!C33</f>
        <v>0</v>
      </c>
      <c r="AF33" s="25"/>
      <c r="AG33">
        <f t="shared" si="2"/>
        <v>952.19489334599473</v>
      </c>
      <c r="AI33" s="35">
        <f>PXIL!I33</f>
        <v>0</v>
      </c>
      <c r="AJ33" s="35">
        <f>PXIL!O33</f>
        <v>0</v>
      </c>
      <c r="AK33" s="35">
        <f>RTM_IEX!I33</f>
        <v>94.98</v>
      </c>
      <c r="AL33" s="35">
        <f>RTM_IEX!O33</f>
        <v>0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6.1777839999999991</v>
      </c>
      <c r="E34">
        <f>GT_NG!Q34</f>
        <v>-9.0959999999999999E-2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0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639.4005304755791</v>
      </c>
      <c r="P34" s="37">
        <v>57.72</v>
      </c>
      <c r="Q34" s="37">
        <v>22.21</v>
      </c>
      <c r="R34" s="39">
        <v>22.7</v>
      </c>
      <c r="S34" s="39">
        <v>0</v>
      </c>
      <c r="T34" s="38">
        <f>SUMPRODUCT(LTA!J34:AN34,LTA!J$101:AN$101,LTA!J$104:AN$104)</f>
        <v>93.87</v>
      </c>
      <c r="U34" s="38">
        <f>SUMPRODUCT(LTA!J34:AN34,LTA!J$102:AN$102,LTA!J$104:AN$104)</f>
        <v>106.12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-171</v>
      </c>
      <c r="AA34" s="76">
        <f>STOA!I34</f>
        <v>175.58999999999997</v>
      </c>
      <c r="AB34" s="76">
        <f>-STOA!O34</f>
        <v>0</v>
      </c>
      <c r="AC34">
        <f t="shared" si="0"/>
        <v>10.986852349057552</v>
      </c>
      <c r="AD34">
        <f t="shared" si="1"/>
        <v>953.34050212652164</v>
      </c>
      <c r="AE34">
        <f>'IDT-1'!C34</f>
        <v>0</v>
      </c>
      <c r="AF34" s="25"/>
      <c r="AG34">
        <f t="shared" si="2"/>
        <v>953.34050212652164</v>
      </c>
      <c r="AI34" s="35">
        <f>PXIL!I34</f>
        <v>0</v>
      </c>
      <c r="AJ34" s="35">
        <f>PXIL!O34</f>
        <v>0</v>
      </c>
      <c r="AK34" s="35">
        <f>RTM_IEX!I34</f>
        <v>11.63</v>
      </c>
      <c r="AL34" s="35">
        <f>RTM_IEX!O34</f>
        <v>0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6.1777839999999991</v>
      </c>
      <c r="E35">
        <f>GT_NG!Q35</f>
        <v>4.9906866614048946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0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640.7593529393472</v>
      </c>
      <c r="P35" s="37">
        <v>68.73</v>
      </c>
      <c r="Q35" s="37">
        <v>22.21</v>
      </c>
      <c r="R35" s="39">
        <v>22.7</v>
      </c>
      <c r="S35" s="39">
        <v>0</v>
      </c>
      <c r="T35" s="38">
        <f>SUMPRODUCT(LTA!J35:AN35,LTA!J$101:AN$101,LTA!J$104:AN$104)</f>
        <v>111.75999999999999</v>
      </c>
      <c r="U35" s="38">
        <f>SUMPRODUCT(LTA!J35:AN35,LTA!J$102:AN$102,LTA!J$104:AN$104)</f>
        <v>111.47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-199</v>
      </c>
      <c r="AA35" s="76">
        <f>STOA!I35</f>
        <v>175.58999999999997</v>
      </c>
      <c r="AB35" s="76">
        <f>-STOA!O35</f>
        <v>0</v>
      </c>
      <c r="AC35">
        <f t="shared" si="0"/>
        <v>11.466618105499244</v>
      </c>
      <c r="AD35">
        <f t="shared" si="1"/>
        <v>953.92120549525293</v>
      </c>
      <c r="AE35">
        <f>'IDT-1'!C35</f>
        <v>0</v>
      </c>
      <c r="AF35" s="25"/>
      <c r="AG35">
        <f t="shared" si="2"/>
        <v>953.92120549525293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0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6.1777839999999991</v>
      </c>
      <c r="E36">
        <f>GT_NG!Q36</f>
        <v>4.9906866614048946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0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640.79491293934711</v>
      </c>
      <c r="P36" s="37">
        <v>68.73</v>
      </c>
      <c r="Q36" s="37">
        <v>22.21</v>
      </c>
      <c r="R36" s="39">
        <v>24</v>
      </c>
      <c r="S36" s="39">
        <v>0</v>
      </c>
      <c r="T36" s="38">
        <f>SUMPRODUCT(LTA!J36:AN36,LTA!J$101:AN$101,LTA!J$104:AN$104)</f>
        <v>129.88999999999999</v>
      </c>
      <c r="U36" s="38">
        <f>SUMPRODUCT(LTA!J36:AN36,LTA!J$102:AN$102,LTA!J$104:AN$104)</f>
        <v>111.63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-224</v>
      </c>
      <c r="AA36" s="76">
        <f>STOA!I36</f>
        <v>175.58999999999997</v>
      </c>
      <c r="AB36" s="76">
        <f>-STOA!O36</f>
        <v>0</v>
      </c>
      <c r="AC36">
        <f t="shared" si="0"/>
        <v>11.843251752621466</v>
      </c>
      <c r="AD36">
        <f t="shared" si="1"/>
        <v>948.1701318481305</v>
      </c>
      <c r="AE36">
        <f>'IDT-1'!C36</f>
        <v>0</v>
      </c>
      <c r="AF36" s="25"/>
      <c r="AG36">
        <f t="shared" si="2"/>
        <v>948.1701318481305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0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6.1777839999999991</v>
      </c>
      <c r="E37">
        <f>GT_NG!Q37</f>
        <v>4.9906866614048946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0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631.16525293934717</v>
      </c>
      <c r="P37" s="37">
        <v>68.73</v>
      </c>
      <c r="Q37" s="37">
        <v>22.21</v>
      </c>
      <c r="R37" s="39">
        <v>25.3</v>
      </c>
      <c r="S37" s="39">
        <v>0</v>
      </c>
      <c r="T37" s="38">
        <f>SUMPRODUCT(LTA!J37:AN37,LTA!J$101:AN$101,LTA!J$104:AN$104)</f>
        <v>147.07999999999998</v>
      </c>
      <c r="U37" s="38">
        <f>SUMPRODUCT(LTA!J37:AN37,LTA!J$102:AN$102,LTA!J$104:AN$104)</f>
        <v>110.81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-234</v>
      </c>
      <c r="AA37" s="76">
        <f>STOA!I37</f>
        <v>175.58999999999997</v>
      </c>
      <c r="AB37" s="76">
        <f>-STOA!O37</f>
        <v>0</v>
      </c>
      <c r="AC37">
        <f t="shared" si="0"/>
        <v>11.995502185870357</v>
      </c>
      <c r="AD37">
        <f t="shared" si="1"/>
        <v>946.05822141488159</v>
      </c>
      <c r="AE37">
        <f>'IDT-1'!C37</f>
        <v>0</v>
      </c>
      <c r="AF37" s="25"/>
      <c r="AG37">
        <f t="shared" si="2"/>
        <v>946.05822141488159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0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6.1777839999999991</v>
      </c>
      <c r="E38">
        <f>GT_NG!Q38</f>
        <v>-9.0959999999999999E-2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0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619.56525293934715</v>
      </c>
      <c r="P38" s="37">
        <v>68.73</v>
      </c>
      <c r="Q38" s="37">
        <v>22.21</v>
      </c>
      <c r="R38" s="39">
        <v>25.3</v>
      </c>
      <c r="S38" s="39">
        <v>0</v>
      </c>
      <c r="T38" s="38">
        <f>SUMPRODUCT(LTA!J38:AN38,LTA!J$101:AN$101,LTA!J$104:AN$104)</f>
        <v>164.01999999999998</v>
      </c>
      <c r="U38" s="38">
        <f>SUMPRODUCT(LTA!J38:AN38,LTA!J$102:AN$102,LTA!J$104:AN$104)</f>
        <v>110.47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-254</v>
      </c>
      <c r="AA38" s="76">
        <f>STOA!I38</f>
        <v>175.58999999999997</v>
      </c>
      <c r="AB38" s="76">
        <f>-STOA!O38</f>
        <v>0</v>
      </c>
      <c r="AC38">
        <f t="shared" si="0"/>
        <v>12.165774108918994</v>
      </c>
      <c r="AD38">
        <f t="shared" si="1"/>
        <v>925.80630283042808</v>
      </c>
      <c r="AE38">
        <f>'IDT-1'!C38</f>
        <v>0</v>
      </c>
      <c r="AF38" s="25"/>
      <c r="AG38">
        <f t="shared" si="2"/>
        <v>925.80630283042808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6.1777839999999991</v>
      </c>
      <c r="E39">
        <f>GT_NG!Q39</f>
        <v>4.9906866614048946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0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587.19426465782169</v>
      </c>
      <c r="P39" s="37">
        <v>68.73</v>
      </c>
      <c r="Q39" s="37">
        <v>22.21</v>
      </c>
      <c r="R39" s="39">
        <v>26.3</v>
      </c>
      <c r="S39" s="39">
        <v>0</v>
      </c>
      <c r="T39" s="38">
        <f>SUMPRODUCT(LTA!J39:AN39,LTA!J$101:AN$101,LTA!J$104:AN$104)</f>
        <v>181.53</v>
      </c>
      <c r="U39" s="38">
        <f>SUMPRODUCT(LTA!J39:AN39,LTA!J$102:AN$102,LTA!J$104:AN$104)</f>
        <v>111.81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-254</v>
      </c>
      <c r="AA39" s="76">
        <f>STOA!I39</f>
        <v>175.58999999999997</v>
      </c>
      <c r="AB39" s="76">
        <f>-STOA!O39</f>
        <v>0</v>
      </c>
      <c r="AC39">
        <f t="shared" si="0"/>
        <v>12.101749038803327</v>
      </c>
      <c r="AD39">
        <f t="shared" si="1"/>
        <v>918.43098628042321</v>
      </c>
      <c r="AE39">
        <f>'IDT-1'!C39</f>
        <v>0</v>
      </c>
      <c r="AF39" s="25"/>
      <c r="AG39">
        <f t="shared" si="2"/>
        <v>918.43098628042321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0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6.1777839999999991</v>
      </c>
      <c r="E40">
        <f>GT_NG!Q40</f>
        <v>5.4331055429005328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0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589.02692225968894</v>
      </c>
      <c r="P40" s="37">
        <v>68.73</v>
      </c>
      <c r="Q40" s="37">
        <v>22.21</v>
      </c>
      <c r="R40" s="39">
        <v>26.3</v>
      </c>
      <c r="S40" s="39">
        <v>0</v>
      </c>
      <c r="T40" s="38">
        <f>SUMPRODUCT(LTA!J40:AN40,LTA!J$101:AN$101,LTA!J$104:AN$104)</f>
        <v>197.87</v>
      </c>
      <c r="U40" s="38">
        <f>SUMPRODUCT(LTA!J40:AN40,LTA!J$102:AN$102,LTA!J$104:AN$104)</f>
        <v>111.63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-249</v>
      </c>
      <c r="AA40" s="76">
        <f>STOA!I40</f>
        <v>175.58999999999997</v>
      </c>
      <c r="AB40" s="76">
        <f>-STOA!O40</f>
        <v>0</v>
      </c>
      <c r="AC40">
        <f t="shared" si="0"/>
        <v>12.214247892639127</v>
      </c>
      <c r="AD40">
        <f t="shared" si="1"/>
        <v>941.75356390995012</v>
      </c>
      <c r="AE40">
        <f>'IDT-1'!C40</f>
        <v>0</v>
      </c>
      <c r="AF40" s="25"/>
      <c r="AG40">
        <f t="shared" si="2"/>
        <v>941.75356390995012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0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6.1777839999999991</v>
      </c>
      <c r="E41">
        <f>GT_NG!Q41</f>
        <v>5.4331055429005328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0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578.11075421299586</v>
      </c>
      <c r="P41" s="37">
        <v>68.73</v>
      </c>
      <c r="Q41" s="37">
        <v>22.21</v>
      </c>
      <c r="R41" s="39">
        <v>26.3</v>
      </c>
      <c r="S41" s="39">
        <v>0</v>
      </c>
      <c r="T41" s="38">
        <f>SUMPRODUCT(LTA!J41:AN41,LTA!J$101:AN$101,LTA!J$104:AN$104)</f>
        <v>212.98000000000002</v>
      </c>
      <c r="U41" s="38">
        <f>SUMPRODUCT(LTA!J41:AN41,LTA!J$102:AN$102,LTA!J$104:AN$104)</f>
        <v>110.13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-229</v>
      </c>
      <c r="AA41" s="76">
        <f>STOA!I41</f>
        <v>175.58999999999997</v>
      </c>
      <c r="AB41" s="76">
        <f>-STOA!O41</f>
        <v>0</v>
      </c>
      <c r="AC41">
        <f t="shared" si="0"/>
        <v>12.219933765597126</v>
      </c>
      <c r="AD41">
        <f t="shared" si="1"/>
        <v>946.44170999029905</v>
      </c>
      <c r="AE41">
        <f>'IDT-1'!C41</f>
        <v>0</v>
      </c>
      <c r="AF41" s="25"/>
      <c r="AG41">
        <f t="shared" si="2"/>
        <v>946.44170999029905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-18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6.1777839999999991</v>
      </c>
      <c r="E42">
        <f>GT_NG!Q42</f>
        <v>5.4331055429005328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0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582.98827457098753</v>
      </c>
      <c r="P42" s="37">
        <v>68.73</v>
      </c>
      <c r="Q42" s="37">
        <v>22.21</v>
      </c>
      <c r="R42" s="39">
        <v>26.3</v>
      </c>
      <c r="S42" s="39">
        <v>0</v>
      </c>
      <c r="T42" s="38">
        <f>SUMPRODUCT(LTA!J42:AN42,LTA!J$101:AN$101,LTA!J$104:AN$104)</f>
        <v>224.14999999999998</v>
      </c>
      <c r="U42" s="38">
        <f>SUMPRODUCT(LTA!J42:AN42,LTA!J$102:AN$102,LTA!J$104:AN$104)</f>
        <v>109.97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-224</v>
      </c>
      <c r="AA42" s="76">
        <f>STOA!I42</f>
        <v>175.58999999999997</v>
      </c>
      <c r="AB42" s="76">
        <f>-STOA!O42</f>
        <v>0</v>
      </c>
      <c r="AC42">
        <f t="shared" si="0"/>
        <v>12.294090832530033</v>
      </c>
      <c r="AD42">
        <f t="shared" si="1"/>
        <v>969.2550732813578</v>
      </c>
      <c r="AE42">
        <f>'IDT-1'!C42</f>
        <v>0</v>
      </c>
      <c r="AF42" s="25"/>
      <c r="AG42">
        <f t="shared" si="2"/>
        <v>969.2550732813578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-16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6.1777839999999991</v>
      </c>
      <c r="E43">
        <f>GT_NG!Q43</f>
        <v>5.4331055429005328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0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548.41540380149047</v>
      </c>
      <c r="P43" s="37">
        <v>68.73</v>
      </c>
      <c r="Q43" s="37">
        <v>22.21</v>
      </c>
      <c r="R43" s="39">
        <v>26.3</v>
      </c>
      <c r="S43" s="39">
        <v>0</v>
      </c>
      <c r="T43" s="38">
        <f>SUMPRODUCT(LTA!J43:AN43,LTA!J$101:AN$101,LTA!J$104:AN$104)</f>
        <v>233.42000000000002</v>
      </c>
      <c r="U43" s="38">
        <f>SUMPRODUCT(LTA!J43:AN43,LTA!J$102:AN$102,LTA!J$104:AN$104)</f>
        <v>109.81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-224</v>
      </c>
      <c r="AA43" s="76">
        <f>STOA!I43</f>
        <v>175.58999999999997</v>
      </c>
      <c r="AB43" s="76">
        <f>-STOA!O43</f>
        <v>0</v>
      </c>
      <c r="AC43">
        <f t="shared" si="0"/>
        <v>12.286628194468035</v>
      </c>
      <c r="AD43">
        <f t="shared" si="1"/>
        <v>1000.509665149923</v>
      </c>
      <c r="AE43">
        <f>'IDT-1'!C43</f>
        <v>0</v>
      </c>
      <c r="AF43" s="25"/>
      <c r="AG43">
        <f t="shared" si="2"/>
        <v>1000.509665149923</v>
      </c>
      <c r="AI43" s="35">
        <f>PXIL!I43</f>
        <v>0</v>
      </c>
      <c r="AJ43" s="35">
        <f>PXIL!O43</f>
        <v>0</v>
      </c>
      <c r="AK43" s="35">
        <f>RTM_IEX!I43</f>
        <v>40.71</v>
      </c>
      <c r="AL43" s="35">
        <f>RTM_IEX!O43</f>
        <v>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6.1777839999999991</v>
      </c>
      <c r="E44">
        <f>GT_NG!Q44</f>
        <v>5.4331055429005328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0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548.41530269300688</v>
      </c>
      <c r="P44" s="37">
        <v>68.73</v>
      </c>
      <c r="Q44" s="37">
        <v>22.21</v>
      </c>
      <c r="R44" s="39">
        <v>26.3</v>
      </c>
      <c r="S44" s="39">
        <v>0</v>
      </c>
      <c r="T44" s="38">
        <f>SUMPRODUCT(LTA!J44:AN44,LTA!J$101:AN$101,LTA!J$104:AN$104)</f>
        <v>243.95999999999998</v>
      </c>
      <c r="U44" s="38">
        <f>SUMPRODUCT(LTA!J44:AN44,LTA!J$102:AN$102,LTA!J$104:AN$104)</f>
        <v>109.63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-214</v>
      </c>
      <c r="AA44" s="76">
        <f>STOA!I44</f>
        <v>175.58999999999997</v>
      </c>
      <c r="AB44" s="76">
        <f>-STOA!O44</f>
        <v>0</v>
      </c>
      <c r="AC44">
        <f t="shared" si="0"/>
        <v>12.240051767907879</v>
      </c>
      <c r="AD44">
        <f t="shared" si="1"/>
        <v>1015.0961404679994</v>
      </c>
      <c r="AE44">
        <f>'IDT-1'!C44</f>
        <v>0</v>
      </c>
      <c r="AF44" s="25"/>
      <c r="AG44">
        <f t="shared" si="2"/>
        <v>1015.0961404679994</v>
      </c>
      <c r="AI44" s="35">
        <f>PXIL!I44</f>
        <v>0</v>
      </c>
      <c r="AJ44" s="35">
        <f>PXIL!O44</f>
        <v>0</v>
      </c>
      <c r="AK44" s="35">
        <f>RTM_IEX!I44</f>
        <v>34.89</v>
      </c>
      <c r="AL44" s="35">
        <f>RTM_IEX!O44</f>
        <v>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6.1777839999999991</v>
      </c>
      <c r="E45">
        <f>GT_NG!Q45</f>
        <v>5.4331055429005328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0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549.77412515677497</v>
      </c>
      <c r="P45" s="37">
        <v>68.73</v>
      </c>
      <c r="Q45" s="37">
        <v>22.21</v>
      </c>
      <c r="R45" s="39">
        <v>26.3</v>
      </c>
      <c r="S45" s="39">
        <v>0</v>
      </c>
      <c r="T45" s="38">
        <f>SUMPRODUCT(LTA!J45:AN45,LTA!J$101:AN$101,LTA!J$104:AN$104)</f>
        <v>260.90999999999997</v>
      </c>
      <c r="U45" s="38">
        <f>SUMPRODUCT(LTA!J45:AN45,LTA!J$102:AN$102,LTA!J$104:AN$104)</f>
        <v>113.47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-209</v>
      </c>
      <c r="AA45" s="76">
        <f>STOA!I45</f>
        <v>175.58999999999997</v>
      </c>
      <c r="AB45" s="76">
        <f>-STOA!O45</f>
        <v>0</v>
      </c>
      <c r="AC45">
        <f t="shared" si="0"/>
        <v>12.514030087979089</v>
      </c>
      <c r="AD45">
        <f t="shared" si="1"/>
        <v>1057.4809846116964</v>
      </c>
      <c r="AE45">
        <f>'IDT-1'!C45</f>
        <v>0</v>
      </c>
      <c r="AF45" s="25"/>
      <c r="AG45">
        <f t="shared" si="2"/>
        <v>1057.4809846116964</v>
      </c>
      <c r="AI45" s="35">
        <f>PXIL!I45</f>
        <v>0</v>
      </c>
      <c r="AJ45" s="35">
        <f>PXIL!O45</f>
        <v>0</v>
      </c>
      <c r="AK45" s="35">
        <f>RTM_IEX!I45</f>
        <v>50.4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6.1777839999999991</v>
      </c>
      <c r="E46">
        <f>GT_NG!Q46</f>
        <v>5.4331055429005328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0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549.65431766773759</v>
      </c>
      <c r="P46" s="37">
        <v>68.73</v>
      </c>
      <c r="Q46" s="37">
        <v>22.21</v>
      </c>
      <c r="R46" s="39">
        <v>26.3</v>
      </c>
      <c r="S46" s="39">
        <v>0</v>
      </c>
      <c r="T46" s="38">
        <f>SUMPRODUCT(LTA!J46:AN46,LTA!J$101:AN$101,LTA!J$104:AN$104)</f>
        <v>267.18</v>
      </c>
      <c r="U46" s="38">
        <f>SUMPRODUCT(LTA!J46:AN46,LTA!J$102:AN$102,LTA!J$104:AN$104)</f>
        <v>113.63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-194</v>
      </c>
      <c r="AA46" s="76">
        <f>STOA!I46</f>
        <v>175.58999999999997</v>
      </c>
      <c r="AB46" s="76">
        <f>-STOA!O46</f>
        <v>0</v>
      </c>
      <c r="AC46">
        <f t="shared" si="0"/>
        <v>12.407376339197837</v>
      </c>
      <c r="AD46">
        <f t="shared" si="1"/>
        <v>1075.0178308714403</v>
      </c>
      <c r="AE46">
        <f>'IDT-1'!C46</f>
        <v>0</v>
      </c>
      <c r="AF46" s="25"/>
      <c r="AG46">
        <f t="shared" si="2"/>
        <v>1075.0178308714403</v>
      </c>
      <c r="AI46" s="35">
        <f>PXIL!I46</f>
        <v>0</v>
      </c>
      <c r="AJ46" s="35">
        <f>PXIL!O46</f>
        <v>0</v>
      </c>
      <c r="AK46" s="35">
        <f>RTM_IEX!I46</f>
        <v>46.52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6.1777839999999991</v>
      </c>
      <c r="E47">
        <f>GT_NG!Q47</f>
        <v>5.4331055429005328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0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551.71372303209512</v>
      </c>
      <c r="P47" s="37">
        <v>68.73</v>
      </c>
      <c r="Q47" s="37">
        <v>22.21</v>
      </c>
      <c r="R47" s="39">
        <v>26.3</v>
      </c>
      <c r="S47" s="39">
        <v>0</v>
      </c>
      <c r="T47" s="38">
        <f>SUMPRODUCT(LTA!J47:AN47,LTA!J$101:AN$101,LTA!J$104:AN$104)</f>
        <v>271.77</v>
      </c>
      <c r="U47" s="38">
        <f>SUMPRODUCT(LTA!J47:AN47,LTA!J$102:AN$102,LTA!J$104:AN$104)</f>
        <v>113.81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-173</v>
      </c>
      <c r="AA47" s="76">
        <f>STOA!I47</f>
        <v>175.58999999999997</v>
      </c>
      <c r="AB47" s="76">
        <f>-STOA!O47</f>
        <v>0</v>
      </c>
      <c r="AC47">
        <f t="shared" si="0"/>
        <v>12.238045032035771</v>
      </c>
      <c r="AD47">
        <f t="shared" si="1"/>
        <v>1097.2065675429596</v>
      </c>
      <c r="AE47">
        <f>'IDT-1'!C47</f>
        <v>0</v>
      </c>
      <c r="AF47" s="25"/>
      <c r="AG47">
        <f t="shared" si="2"/>
        <v>1097.2065675429596</v>
      </c>
      <c r="AI47" s="35">
        <f>PXIL!I47</f>
        <v>0</v>
      </c>
      <c r="AJ47" s="35">
        <f>PXIL!O47</f>
        <v>0</v>
      </c>
      <c r="AK47" s="35">
        <f>RTM_IEX!I47</f>
        <v>40.71</v>
      </c>
      <c r="AL47" s="35">
        <f>RTM_IEX!O47</f>
        <v>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6.1777839999999991</v>
      </c>
      <c r="E48">
        <f>GT_NG!Q48</f>
        <v>5.4331055429005328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0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551.71379305074095</v>
      </c>
      <c r="P48" s="37">
        <v>68.73</v>
      </c>
      <c r="Q48" s="37">
        <v>22.21</v>
      </c>
      <c r="R48" s="39">
        <v>26.3</v>
      </c>
      <c r="S48" s="39">
        <v>0</v>
      </c>
      <c r="T48" s="38">
        <f>SUMPRODUCT(LTA!J48:AN48,LTA!J$101:AN$101,LTA!J$104:AN$104)</f>
        <v>273.61</v>
      </c>
      <c r="U48" s="38">
        <f>SUMPRODUCT(LTA!J48:AN48,LTA!J$102:AN$102,LTA!J$104:AN$104)</f>
        <v>113.97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-168</v>
      </c>
      <c r="AA48" s="76">
        <f>STOA!I48</f>
        <v>175.58999999999997</v>
      </c>
      <c r="AB48" s="76">
        <f>-STOA!O48</f>
        <v>0</v>
      </c>
      <c r="AC48">
        <f t="shared" si="0"/>
        <v>12.24499783156795</v>
      </c>
      <c r="AD48">
        <f t="shared" si="1"/>
        <v>1108.0696847620734</v>
      </c>
      <c r="AE48">
        <f>'IDT-1'!C48</f>
        <v>0</v>
      </c>
      <c r="AF48" s="25"/>
      <c r="AG48">
        <f t="shared" si="2"/>
        <v>1108.0696847620734</v>
      </c>
      <c r="AI48" s="35">
        <f>PXIL!I48</f>
        <v>0</v>
      </c>
      <c r="AJ48" s="35">
        <f>PXIL!O48</f>
        <v>0</v>
      </c>
      <c r="AK48" s="35">
        <f>RTM_IEX!I48</f>
        <v>44.58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6.1777839999999991</v>
      </c>
      <c r="E49">
        <f>GT_NG!Q49</f>
        <v>5.4331055429005328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0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551.63257762216119</v>
      </c>
      <c r="P49" s="37">
        <v>68.73</v>
      </c>
      <c r="Q49" s="37">
        <v>22.21</v>
      </c>
      <c r="R49" s="39">
        <v>26.3</v>
      </c>
      <c r="S49" s="39">
        <v>0</v>
      </c>
      <c r="T49" s="38">
        <f>SUMPRODUCT(LTA!J49:AN49,LTA!J$101:AN$101,LTA!J$104:AN$104)</f>
        <v>274.27999999999997</v>
      </c>
      <c r="U49" s="38">
        <f>SUMPRODUCT(LTA!J49:AN49,LTA!J$102:AN$102,LTA!J$104:AN$104)</f>
        <v>114.63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-168</v>
      </c>
      <c r="AA49" s="76">
        <f>STOA!I49</f>
        <v>175.58999999999997</v>
      </c>
      <c r="AB49" s="76">
        <f>-STOA!O49</f>
        <v>0</v>
      </c>
      <c r="AC49">
        <f t="shared" si="0"/>
        <v>12.125287621967882</v>
      </c>
      <c r="AD49">
        <f t="shared" si="1"/>
        <v>1093.9381795430938</v>
      </c>
      <c r="AE49">
        <f>'IDT-1'!C49</f>
        <v>0</v>
      </c>
      <c r="AF49" s="25"/>
      <c r="AG49">
        <f t="shared" si="2"/>
        <v>1093.9381795430938</v>
      </c>
      <c r="AI49" s="35">
        <f>PXIL!I49</f>
        <v>0</v>
      </c>
      <c r="AJ49" s="35">
        <f>PXIL!O49</f>
        <v>0</v>
      </c>
      <c r="AK49" s="35">
        <f>RTM_IEX!I49</f>
        <v>29.08</v>
      </c>
      <c r="AL49" s="35">
        <f>RTM_IEX!O49</f>
        <v>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6.1777839999999991</v>
      </c>
      <c r="E50">
        <f>GT_NG!Q50</f>
        <v>5.4331055429005328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0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551.63263723974705</v>
      </c>
      <c r="P50" s="37">
        <v>68.73</v>
      </c>
      <c r="Q50" s="37">
        <v>22.21</v>
      </c>
      <c r="R50" s="39">
        <v>26.3</v>
      </c>
      <c r="S50" s="39">
        <v>0</v>
      </c>
      <c r="T50" s="38">
        <f>SUMPRODUCT(LTA!J50:AN50,LTA!J$101:AN$101,LTA!J$104:AN$104)</f>
        <v>274.95</v>
      </c>
      <c r="U50" s="38">
        <f>SUMPRODUCT(LTA!J50:AN50,LTA!J$102:AN$102,LTA!J$104:AN$104)</f>
        <v>115.13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-103</v>
      </c>
      <c r="AA50" s="76">
        <f>STOA!I50</f>
        <v>175.58999999999997</v>
      </c>
      <c r="AB50" s="76">
        <f>-STOA!O50</f>
        <v>0</v>
      </c>
      <c r="AC50">
        <f t="shared" si="0"/>
        <v>11.577411286934703</v>
      </c>
      <c r="AD50">
        <f t="shared" si="1"/>
        <v>1103.5761154957127</v>
      </c>
      <c r="AE50">
        <f>'IDT-1'!C50</f>
        <v>0</v>
      </c>
      <c r="AF50" s="25"/>
      <c r="AG50">
        <f t="shared" si="2"/>
        <v>1103.5761154957127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-28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6.1777839999999991</v>
      </c>
      <c r="E51">
        <f>GT_NG!Q51</f>
        <v>5.4331055429005328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4.5122863503021882E-3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545.80191148606343</v>
      </c>
      <c r="P51" s="37">
        <v>68.73</v>
      </c>
      <c r="Q51" s="37">
        <v>22.21</v>
      </c>
      <c r="R51" s="39">
        <v>26.3</v>
      </c>
      <c r="S51" s="39">
        <v>0</v>
      </c>
      <c r="T51" s="38">
        <f>SUMPRODUCT(LTA!J51:AN51,LTA!J$101:AN$101,LTA!J$104:AN$104)</f>
        <v>275.95</v>
      </c>
      <c r="U51" s="38">
        <f>SUMPRODUCT(LTA!J51:AN51,LTA!J$102:AN$102,LTA!J$104:AN$104)</f>
        <v>113.63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-128</v>
      </c>
      <c r="AA51" s="76">
        <f>STOA!I51</f>
        <v>175.58999999999997</v>
      </c>
      <c r="AB51" s="76">
        <f>-STOA!O51</f>
        <v>0</v>
      </c>
      <c r="AC51">
        <f t="shared" si="0"/>
        <v>11.726833620634439</v>
      </c>
      <c r="AD51">
        <f t="shared" si="1"/>
        <v>1127.2404796946798</v>
      </c>
      <c r="AE51">
        <f>'IDT-1'!C51</f>
        <v>0</v>
      </c>
      <c r="AF51" s="25"/>
      <c r="AG51">
        <f t="shared" si="2"/>
        <v>1127.2404796946798</v>
      </c>
      <c r="AI51" s="35">
        <f>PXIL!I51</f>
        <v>0</v>
      </c>
      <c r="AJ51" s="35">
        <f>PXIL!O51</f>
        <v>0</v>
      </c>
      <c r="AK51" s="35">
        <f>RTM_IEX!I51</f>
        <v>27.14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6.1777839999999991</v>
      </c>
      <c r="E52">
        <f>GT_NG!Q52</f>
        <v>5.4331055429005328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4.5122863503021882E-3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545.80191148606343</v>
      </c>
      <c r="P52" s="37">
        <v>68.73</v>
      </c>
      <c r="Q52" s="37">
        <v>22.21</v>
      </c>
      <c r="R52" s="39">
        <v>26.3</v>
      </c>
      <c r="S52" s="39">
        <v>0</v>
      </c>
      <c r="T52" s="38">
        <f>SUMPRODUCT(LTA!J52:AN52,LTA!J$101:AN$101,LTA!J$104:AN$104)</f>
        <v>276.27999999999997</v>
      </c>
      <c r="U52" s="38">
        <f>SUMPRODUCT(LTA!J52:AN52,LTA!J$102:AN$102,LTA!J$104:AN$104)</f>
        <v>113.81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-139.4</v>
      </c>
      <c r="AA52" s="76">
        <f>STOA!I52</f>
        <v>175.58999999999997</v>
      </c>
      <c r="AB52" s="76">
        <f>-STOA!O52</f>
        <v>0</v>
      </c>
      <c r="AC52">
        <f t="shared" si="0"/>
        <v>11.949824818698174</v>
      </c>
      <c r="AD52">
        <f t="shared" si="1"/>
        <v>1130.6674884966162</v>
      </c>
      <c r="AE52">
        <f>'IDT-1'!C52</f>
        <v>0</v>
      </c>
      <c r="AF52" s="25"/>
      <c r="AG52">
        <f t="shared" si="2"/>
        <v>1130.6674884966162</v>
      </c>
      <c r="AI52" s="35">
        <f>PXIL!I52</f>
        <v>0</v>
      </c>
      <c r="AJ52" s="35">
        <f>PXIL!O52</f>
        <v>0</v>
      </c>
      <c r="AK52" s="35">
        <f>RTM_IEX!I52</f>
        <v>41.68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6.1777839999999991</v>
      </c>
      <c r="E53">
        <f>GT_NG!Q53</f>
        <v>5.4331055429005328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4.5122863503021882E-3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541.27701383925682</v>
      </c>
      <c r="P53" s="37">
        <v>68.73</v>
      </c>
      <c r="Q53" s="37">
        <v>22.21</v>
      </c>
      <c r="R53" s="39">
        <v>26.3</v>
      </c>
      <c r="S53" s="39">
        <v>0</v>
      </c>
      <c r="T53" s="38">
        <f>SUMPRODUCT(LTA!J53:AN53,LTA!J$101:AN$101,LTA!J$104:AN$104)</f>
        <v>276.95</v>
      </c>
      <c r="U53" s="38">
        <f>SUMPRODUCT(LTA!J53:AN53,LTA!J$102:AN$102,LTA!J$104:AN$104)</f>
        <v>113.81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-133</v>
      </c>
      <c r="AA53" s="76">
        <f>STOA!I53</f>
        <v>175.58999999999997</v>
      </c>
      <c r="AB53" s="76">
        <f>-STOA!O53</f>
        <v>0</v>
      </c>
      <c r="AC53">
        <f t="shared" si="0"/>
        <v>11.838784269025707</v>
      </c>
      <c r="AD53">
        <f t="shared" si="1"/>
        <v>1130.4136313994818</v>
      </c>
      <c r="AE53">
        <f>'IDT-1'!C53</f>
        <v>0</v>
      </c>
      <c r="AF53" s="25"/>
      <c r="AG53">
        <f t="shared" si="2"/>
        <v>1130.4136313994818</v>
      </c>
      <c r="AI53" s="35">
        <f>PXIL!I53</f>
        <v>0</v>
      </c>
      <c r="AJ53" s="35">
        <f>PXIL!O53</f>
        <v>0</v>
      </c>
      <c r="AK53" s="35">
        <f>RTM_IEX!I53</f>
        <v>38.770000000000003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6.1777839999999991</v>
      </c>
      <c r="E54">
        <f>GT_NG!Q54</f>
        <v>5.4331055429005328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4.5122863503021882E-3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550.4077928247641</v>
      </c>
      <c r="P54" s="37">
        <v>68.73</v>
      </c>
      <c r="Q54" s="37">
        <v>22.21</v>
      </c>
      <c r="R54" s="39">
        <v>26.3</v>
      </c>
      <c r="S54" s="39">
        <v>0</v>
      </c>
      <c r="T54" s="38">
        <f>SUMPRODUCT(LTA!J54:AN54,LTA!J$101:AN$101,LTA!J$104:AN$104)</f>
        <v>277.61</v>
      </c>
      <c r="U54" s="38">
        <f>SUMPRODUCT(LTA!J54:AN54,LTA!J$102:AN$102,LTA!J$104:AN$104)</f>
        <v>113.97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-133</v>
      </c>
      <c r="AA54" s="76">
        <f>STOA!I54</f>
        <v>175.58999999999997</v>
      </c>
      <c r="AB54" s="76">
        <f>-STOA!O54</f>
        <v>0</v>
      </c>
      <c r="AC54">
        <f t="shared" si="0"/>
        <v>11.91422281250397</v>
      </c>
      <c r="AD54">
        <f t="shared" si="1"/>
        <v>1139.3189718415108</v>
      </c>
      <c r="AE54">
        <f>'IDT-1'!C54</f>
        <v>0</v>
      </c>
      <c r="AF54" s="25"/>
      <c r="AG54">
        <f t="shared" si="2"/>
        <v>1139.3189718415108</v>
      </c>
      <c r="AI54" s="35">
        <f>PXIL!I54</f>
        <v>0</v>
      </c>
      <c r="AJ54" s="35">
        <f>PXIL!O54</f>
        <v>0</v>
      </c>
      <c r="AK54" s="35">
        <f>RTM_IEX!I54</f>
        <v>37.799999999999997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6.1777839999999991</v>
      </c>
      <c r="E55">
        <f>GT_NG!Q55</f>
        <v>5.4331055429005328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4.5122863503021882E-3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550.4077928247641</v>
      </c>
      <c r="P55" s="37">
        <v>68.73</v>
      </c>
      <c r="Q55" s="37">
        <v>22.21</v>
      </c>
      <c r="R55" s="39">
        <v>26.3</v>
      </c>
      <c r="S55" s="39">
        <v>0</v>
      </c>
      <c r="T55" s="38">
        <f>SUMPRODUCT(LTA!J55:AN55,LTA!J$101:AN$101,LTA!J$104:AN$104)</f>
        <v>273.61</v>
      </c>
      <c r="U55" s="38">
        <f>SUMPRODUCT(LTA!J55:AN55,LTA!J$102:AN$102,LTA!J$104:AN$104)</f>
        <v>111.31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-153</v>
      </c>
      <c r="AA55" s="76">
        <f>STOA!I55</f>
        <v>175.58999999999997</v>
      </c>
      <c r="AB55" s="76">
        <f>-STOA!O55</f>
        <v>0</v>
      </c>
      <c r="AC55">
        <f t="shared" si="0"/>
        <v>12.133541967001753</v>
      </c>
      <c r="AD55">
        <f t="shared" si="1"/>
        <v>1125.0396526870131</v>
      </c>
      <c r="AE55">
        <f>'IDT-1'!C55</f>
        <v>0</v>
      </c>
      <c r="AF55" s="25"/>
      <c r="AG55">
        <f t="shared" si="2"/>
        <v>1125.0396526870131</v>
      </c>
      <c r="AI55" s="35">
        <f>PXIL!I55</f>
        <v>0</v>
      </c>
      <c r="AJ55" s="35">
        <f>PXIL!O55</f>
        <v>0</v>
      </c>
      <c r="AK55" s="35">
        <f>RTM_IEX!I55</f>
        <v>50.4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6.1777839999999991</v>
      </c>
      <c r="E56">
        <f>GT_NG!Q56</f>
        <v>5.4331055429005328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4.5122863503021882E-3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541.54877833201056</v>
      </c>
      <c r="P56" s="37">
        <v>68.73</v>
      </c>
      <c r="Q56" s="37">
        <v>22.21</v>
      </c>
      <c r="R56" s="39">
        <v>26.3</v>
      </c>
      <c r="S56" s="39">
        <v>0</v>
      </c>
      <c r="T56" s="38">
        <f>SUMPRODUCT(LTA!J56:AN56,LTA!J$101:AN$101,LTA!J$104:AN$104)</f>
        <v>274.27999999999997</v>
      </c>
      <c r="U56" s="38">
        <f>SUMPRODUCT(LTA!J56:AN56,LTA!J$102:AN$102,LTA!J$104:AN$104)</f>
        <v>111.63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-164.1</v>
      </c>
      <c r="AA56" s="76">
        <f>STOA!I56</f>
        <v>175.58999999999997</v>
      </c>
      <c r="AB56" s="76">
        <f>-STOA!O56</f>
        <v>0</v>
      </c>
      <c r="AC56">
        <f t="shared" si="0"/>
        <v>12.27546009600889</v>
      </c>
      <c r="AD56">
        <f t="shared" si="1"/>
        <v>1119.4987200652527</v>
      </c>
      <c r="AE56">
        <f>'IDT-1'!C56</f>
        <v>0</v>
      </c>
      <c r="AF56" s="25"/>
      <c r="AG56">
        <f t="shared" si="2"/>
        <v>1119.4987200652527</v>
      </c>
      <c r="AI56" s="35">
        <f>PXIL!I56</f>
        <v>0</v>
      </c>
      <c r="AJ56" s="35">
        <f>PXIL!O56</f>
        <v>0</v>
      </c>
      <c r="AK56" s="35">
        <f>RTM_IEX!I56</f>
        <v>63.97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6.1777839999999991</v>
      </c>
      <c r="E57">
        <f>GT_NG!Q57</f>
        <v>5.4331055429005328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4.5122863503021882E-3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540.18995586824235</v>
      </c>
      <c r="P57" s="37">
        <v>68.73</v>
      </c>
      <c r="Q57" s="37">
        <v>22.21</v>
      </c>
      <c r="R57" s="39">
        <v>26.3</v>
      </c>
      <c r="S57" s="39">
        <v>0</v>
      </c>
      <c r="T57" s="38">
        <f>SUMPRODUCT(LTA!J57:AN57,LTA!J$101:AN$101,LTA!J$104:AN$104)</f>
        <v>273.61</v>
      </c>
      <c r="U57" s="38">
        <f>SUMPRODUCT(LTA!J57:AN57,LTA!J$102:AN$102,LTA!J$104:AN$104)</f>
        <v>113.47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-183</v>
      </c>
      <c r="AA57" s="76">
        <f>STOA!I57</f>
        <v>175.58999999999997</v>
      </c>
      <c r="AB57" s="76">
        <f>-STOA!O57</f>
        <v>0</v>
      </c>
      <c r="AC57">
        <f t="shared" si="0"/>
        <v>12.556114868313639</v>
      </c>
      <c r="AD57">
        <f t="shared" si="1"/>
        <v>1114.6692428291794</v>
      </c>
      <c r="AE57">
        <f>'IDT-1'!C57</f>
        <v>0</v>
      </c>
      <c r="AF57" s="25"/>
      <c r="AG57">
        <f t="shared" si="2"/>
        <v>1114.6692428291794</v>
      </c>
      <c r="AI57" s="35">
        <f>PXIL!I57</f>
        <v>0</v>
      </c>
      <c r="AJ57" s="35">
        <f>PXIL!O57</f>
        <v>0</v>
      </c>
      <c r="AK57" s="35">
        <f>RTM_IEX!I57</f>
        <v>78.510000000000005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6.1777839999999991</v>
      </c>
      <c r="E58">
        <f>GT_NG!Q58</f>
        <v>5.4331055429005328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4.5122863503021882E-3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540.18995586824235</v>
      </c>
      <c r="P58" s="37">
        <v>68.73</v>
      </c>
      <c r="Q58" s="37">
        <v>22.21</v>
      </c>
      <c r="R58" s="39">
        <v>26.3</v>
      </c>
      <c r="S58" s="39">
        <v>0</v>
      </c>
      <c r="T58" s="38">
        <f>SUMPRODUCT(LTA!J58:AN58,LTA!J$101:AN$101,LTA!J$104:AN$104)</f>
        <v>272.2</v>
      </c>
      <c r="U58" s="38">
        <f>SUMPRODUCT(LTA!J58:AN58,LTA!J$102:AN$102,LTA!J$104:AN$104)</f>
        <v>113.47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-163</v>
      </c>
      <c r="AA58" s="76">
        <f>STOA!I58</f>
        <v>175.58999999999997</v>
      </c>
      <c r="AB58" s="76">
        <f>-STOA!O58</f>
        <v>0</v>
      </c>
      <c r="AC58">
        <f t="shared" si="0"/>
        <v>12.29336771381586</v>
      </c>
      <c r="AD58">
        <f t="shared" si="1"/>
        <v>1123.8219899836772</v>
      </c>
      <c r="AE58">
        <f>'IDT-1'!C58</f>
        <v>0</v>
      </c>
      <c r="AF58" s="25"/>
      <c r="AG58">
        <f t="shared" si="2"/>
        <v>1123.8219899836772</v>
      </c>
      <c r="AI58" s="35">
        <f>PXIL!I58</f>
        <v>0</v>
      </c>
      <c r="AJ58" s="35">
        <f>PXIL!O58</f>
        <v>0</v>
      </c>
      <c r="AK58" s="35">
        <f>RTM_IEX!I58</f>
        <v>68.81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6.1777839999999991</v>
      </c>
      <c r="E59">
        <f>GT_NG!Q59</f>
        <v>5.4331055429005328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0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606.70634974306131</v>
      </c>
      <c r="P59" s="37">
        <v>68.73</v>
      </c>
      <c r="Q59" s="37">
        <v>22.21</v>
      </c>
      <c r="R59" s="39">
        <v>26.3</v>
      </c>
      <c r="S59" s="39">
        <v>0</v>
      </c>
      <c r="T59" s="38">
        <f>SUMPRODUCT(LTA!J59:AN59,LTA!J$101:AN$101,LTA!J$104:AN$104)</f>
        <v>268.68</v>
      </c>
      <c r="U59" s="38">
        <f>SUMPRODUCT(LTA!J59:AN59,LTA!J$102:AN$102,LTA!J$104:AN$104)</f>
        <v>113.47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-174</v>
      </c>
      <c r="AA59" s="76">
        <f>STOA!I59</f>
        <v>175.58999999999997</v>
      </c>
      <c r="AB59" s="76">
        <f>-STOA!O59</f>
        <v>0</v>
      </c>
      <c r="AC59">
        <f t="shared" si="0"/>
        <v>12.581950254132776</v>
      </c>
      <c r="AD59">
        <f t="shared" si="1"/>
        <v>1135.7952890318288</v>
      </c>
      <c r="AE59">
        <f>'IDT-1'!C59</f>
        <v>0</v>
      </c>
      <c r="AF59" s="25"/>
      <c r="AG59">
        <f t="shared" si="2"/>
        <v>1135.7952890318288</v>
      </c>
      <c r="AI59" s="35">
        <f>PXIL!I59</f>
        <v>0</v>
      </c>
      <c r="AJ59" s="35">
        <f>PXIL!O59</f>
        <v>0</v>
      </c>
      <c r="AK59" s="35">
        <f>RTM_IEX!I59</f>
        <v>29.08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6.1777839999999991</v>
      </c>
      <c r="E60">
        <f>GT_NG!Q60</f>
        <v>5.4331055429005328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0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609.42116535856405</v>
      </c>
      <c r="P60" s="37">
        <v>68.737387801634043</v>
      </c>
      <c r="Q60" s="37">
        <v>22.200000000000003</v>
      </c>
      <c r="R60" s="39">
        <v>26.3</v>
      </c>
      <c r="S60" s="39">
        <v>0</v>
      </c>
      <c r="T60" s="38">
        <f>SUMPRODUCT(LTA!J60:AN60,LTA!J$101:AN$101,LTA!J$104:AN$104)</f>
        <v>265.38</v>
      </c>
      <c r="U60" s="38">
        <f>SUMPRODUCT(LTA!J60:AN60,LTA!J$102:AN$102,LTA!J$104:AN$104)</f>
        <v>113.47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-149</v>
      </c>
      <c r="AA60" s="76">
        <f>STOA!I60</f>
        <v>175.58999999999997</v>
      </c>
      <c r="AB60" s="76">
        <f>-STOA!O60</f>
        <v>0</v>
      </c>
      <c r="AC60">
        <f t="shared" si="0"/>
        <v>12.251245819714496</v>
      </c>
      <c r="AD60">
        <f t="shared" si="1"/>
        <v>1146.9681968833838</v>
      </c>
      <c r="AE60">
        <f>'IDT-1'!C60</f>
        <v>0</v>
      </c>
      <c r="AF60" s="25"/>
      <c r="AG60">
        <f t="shared" si="2"/>
        <v>1146.9681968833838</v>
      </c>
      <c r="AI60" s="35">
        <f>PXIL!I60</f>
        <v>0</v>
      </c>
      <c r="AJ60" s="35">
        <f>PXIL!O60</f>
        <v>0</v>
      </c>
      <c r="AK60" s="35">
        <f>RTM_IEX!I60</f>
        <v>15.51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6.1777839999999991</v>
      </c>
      <c r="E61">
        <f>GT_NG!Q61</f>
        <v>5.4331055429005328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0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621.25096813686491</v>
      </c>
      <c r="P61" s="37">
        <v>68.737387801634043</v>
      </c>
      <c r="Q61" s="37">
        <v>22.200000000000003</v>
      </c>
      <c r="R61" s="39">
        <v>26.3</v>
      </c>
      <c r="S61" s="39">
        <v>0</v>
      </c>
      <c r="T61" s="38">
        <f>SUMPRODUCT(LTA!J61:AN61,LTA!J$101:AN$101,LTA!J$104:AN$104)</f>
        <v>258.12</v>
      </c>
      <c r="U61" s="38">
        <f>SUMPRODUCT(LTA!J61:AN61,LTA!J$102:AN$102,LTA!J$104:AN$104)</f>
        <v>113.81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-139</v>
      </c>
      <c r="AA61" s="76">
        <f>STOA!I61</f>
        <v>175.58999999999997</v>
      </c>
      <c r="AB61" s="76">
        <f>-STOA!O61</f>
        <v>0</v>
      </c>
      <c r="AC61">
        <f t="shared" si="0"/>
        <v>12.248432585803334</v>
      </c>
      <c r="AD61">
        <f t="shared" si="1"/>
        <v>1166.7208128955961</v>
      </c>
      <c r="AE61">
        <f>'IDT-1'!C61</f>
        <v>0</v>
      </c>
      <c r="AF61" s="25"/>
      <c r="AG61">
        <f t="shared" si="2"/>
        <v>1166.7208128955961</v>
      </c>
      <c r="AI61" s="35">
        <f>PXIL!I61</f>
        <v>0</v>
      </c>
      <c r="AJ61" s="35">
        <f>PXIL!O61</f>
        <v>0</v>
      </c>
      <c r="AK61" s="35">
        <f>RTM_IEX!I61</f>
        <v>20.350000000000001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6.1777839999999991</v>
      </c>
      <c r="E62">
        <f>GT_NG!Q62</f>
        <v>5.4331055429005328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0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621.25058674266359</v>
      </c>
      <c r="P62" s="37">
        <v>68.737387801634043</v>
      </c>
      <c r="Q62" s="37">
        <v>22.200000000000003</v>
      </c>
      <c r="R62" s="39">
        <v>26.3</v>
      </c>
      <c r="S62" s="39">
        <v>0</v>
      </c>
      <c r="T62" s="38">
        <f>SUMPRODUCT(LTA!J62:AN62,LTA!J$101:AN$101,LTA!J$104:AN$104)</f>
        <v>249.40999999999997</v>
      </c>
      <c r="U62" s="38">
        <f>SUMPRODUCT(LTA!J62:AN62,LTA!J$102:AN$102,LTA!J$104:AN$104)</f>
        <v>113.97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-124</v>
      </c>
      <c r="AA62" s="76">
        <f>STOA!I62</f>
        <v>175.58999999999997</v>
      </c>
      <c r="AB62" s="76">
        <f>-STOA!O62</f>
        <v>0</v>
      </c>
      <c r="AC62">
        <f t="shared" si="0"/>
        <v>12.065838016218706</v>
      </c>
      <c r="AD62">
        <f t="shared" si="1"/>
        <v>1175.2930260709791</v>
      </c>
      <c r="AE62">
        <f>'IDT-1'!C62</f>
        <v>0</v>
      </c>
      <c r="AF62" s="25"/>
      <c r="AG62">
        <f t="shared" si="2"/>
        <v>1175.2930260709791</v>
      </c>
      <c r="AI62" s="35">
        <f>PXIL!I62</f>
        <v>0</v>
      </c>
      <c r="AJ62" s="35">
        <f>PXIL!O62</f>
        <v>0</v>
      </c>
      <c r="AK62" s="35">
        <f>RTM_IEX!I62</f>
        <v>22.29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6.1777839999999991</v>
      </c>
      <c r="E63">
        <f>GT_NG!Q63</f>
        <v>5.4331055429005328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0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611.02789454374613</v>
      </c>
      <c r="P63" s="37">
        <v>68.737387801634043</v>
      </c>
      <c r="Q63" s="37">
        <v>22.200000000000003</v>
      </c>
      <c r="R63" s="39">
        <v>26.3</v>
      </c>
      <c r="S63" s="39">
        <v>0</v>
      </c>
      <c r="T63" s="38">
        <f>SUMPRODUCT(LTA!J63:AN63,LTA!J$101:AN$101,LTA!J$104:AN$104)</f>
        <v>238.18</v>
      </c>
      <c r="U63" s="38">
        <f>SUMPRODUCT(LTA!J63:AN63,LTA!J$102:AN$102,LTA!J$104:AN$104)</f>
        <v>114.31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-114</v>
      </c>
      <c r="AA63" s="76">
        <f>STOA!I63</f>
        <v>175.58999999999997</v>
      </c>
      <c r="AB63" s="76">
        <f>-STOA!O63</f>
        <v>0</v>
      </c>
      <c r="AC63">
        <f t="shared" si="0"/>
        <v>11.85266782449891</v>
      </c>
      <c r="AD63">
        <f t="shared" si="1"/>
        <v>1170.2135040637816</v>
      </c>
      <c r="AE63">
        <f>'IDT-1'!C63</f>
        <v>0</v>
      </c>
      <c r="AF63" s="25"/>
      <c r="AG63">
        <f t="shared" si="2"/>
        <v>1170.2135040637816</v>
      </c>
      <c r="AI63" s="35">
        <f>PXIL!I63</f>
        <v>0</v>
      </c>
      <c r="AJ63" s="35">
        <f>PXIL!O63</f>
        <v>0</v>
      </c>
      <c r="AK63" s="35">
        <f>RTM_IEX!I63</f>
        <v>28.11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6.1777839999999991</v>
      </c>
      <c r="E64">
        <f>GT_NG!Q64</f>
        <v>5.4331055429005328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0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611.02789454374613</v>
      </c>
      <c r="P64" s="37">
        <v>68.737387801634043</v>
      </c>
      <c r="Q64" s="37">
        <v>22.200000000000003</v>
      </c>
      <c r="R64" s="39">
        <v>26.3</v>
      </c>
      <c r="S64" s="39">
        <v>0</v>
      </c>
      <c r="T64" s="38">
        <f>SUMPRODUCT(LTA!J64:AN64,LTA!J$101:AN$101,LTA!J$104:AN$104)</f>
        <v>224.8</v>
      </c>
      <c r="U64" s="38">
        <f>SUMPRODUCT(LTA!J64:AN64,LTA!J$102:AN$102,LTA!J$104:AN$104)</f>
        <v>114.47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-99</v>
      </c>
      <c r="AA64" s="76">
        <f>STOA!I64</f>
        <v>175.58999999999997</v>
      </c>
      <c r="AB64" s="76">
        <f>-STOA!O64</f>
        <v>0</v>
      </c>
      <c r="AC64">
        <f t="shared" si="0"/>
        <v>11.606404458625574</v>
      </c>
      <c r="AD64">
        <f t="shared" si="1"/>
        <v>1171.2697674296551</v>
      </c>
      <c r="AE64">
        <f>'IDT-1'!C64</f>
        <v>0</v>
      </c>
      <c r="AF64" s="25"/>
      <c r="AG64">
        <f t="shared" si="2"/>
        <v>1171.2697674296551</v>
      </c>
      <c r="AI64" s="35">
        <f>PXIL!I64</f>
        <v>0</v>
      </c>
      <c r="AJ64" s="35">
        <f>PXIL!O64</f>
        <v>0</v>
      </c>
      <c r="AK64" s="35">
        <f>RTM_IEX!I64</f>
        <v>27.14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6.1777839999999991</v>
      </c>
      <c r="E65">
        <f>GT_NG!Q65</f>
        <v>5.4331055429005328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0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611.02789454374613</v>
      </c>
      <c r="P65" s="37">
        <v>68.737387801634043</v>
      </c>
      <c r="Q65" s="37">
        <v>22.200000000000003</v>
      </c>
      <c r="R65" s="39">
        <v>26.3</v>
      </c>
      <c r="S65" s="39">
        <v>0</v>
      </c>
      <c r="T65" s="38">
        <f>SUMPRODUCT(LTA!J65:AN65,LTA!J$101:AN$101,LTA!J$104:AN$104)</f>
        <v>207.71</v>
      </c>
      <c r="U65" s="38">
        <f>SUMPRODUCT(LTA!J65:AN65,LTA!J$102:AN$102,LTA!J$104:AN$104)</f>
        <v>114.81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-71</v>
      </c>
      <c r="AA65" s="76">
        <f>STOA!I65</f>
        <v>175.58999999999997</v>
      </c>
      <c r="AB65" s="76">
        <f>-STOA!O65</f>
        <v>0</v>
      </c>
      <c r="AC65">
        <f t="shared" si="0"/>
        <v>11.31805604232868</v>
      </c>
      <c r="AD65">
        <f t="shared" si="1"/>
        <v>1193.4681158459518</v>
      </c>
      <c r="AE65">
        <f>'IDT-1'!C65</f>
        <v>-22</v>
      </c>
      <c r="AF65" s="25"/>
      <c r="AG65">
        <f t="shared" si="2"/>
        <v>1171.4681158459518</v>
      </c>
      <c r="AI65" s="35">
        <f>PXIL!I65</f>
        <v>0</v>
      </c>
      <c r="AJ65" s="35">
        <f>PXIL!O65</f>
        <v>0</v>
      </c>
      <c r="AK65" s="35">
        <f>RTM_IEX!I65</f>
        <v>37.799999999999997</v>
      </c>
      <c r="AL65" s="35">
        <f>RTM_IEX!O65</f>
        <v>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6.1777839999999991</v>
      </c>
      <c r="E66">
        <f>GT_NG!Q66</f>
        <v>5.4331055429005328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0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613.78604025416769</v>
      </c>
      <c r="P66" s="37">
        <v>68.737387801634043</v>
      </c>
      <c r="Q66" s="37">
        <v>22.200000000000003</v>
      </c>
      <c r="R66" s="39">
        <v>26.3</v>
      </c>
      <c r="S66" s="39">
        <v>0</v>
      </c>
      <c r="T66" s="38">
        <f>SUMPRODUCT(LTA!J66:AN66,LTA!J$101:AN$101,LTA!J$104:AN$104)</f>
        <v>195.76</v>
      </c>
      <c r="U66" s="38">
        <f>SUMPRODUCT(LTA!J66:AN66,LTA!J$102:AN$102,LTA!J$104:AN$104)</f>
        <v>115.13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-41</v>
      </c>
      <c r="AA66" s="76">
        <f>STOA!I66</f>
        <v>175.58999999999997</v>
      </c>
      <c r="AB66" s="76">
        <f>-STOA!O66</f>
        <v>0</v>
      </c>
      <c r="AC66">
        <f t="shared" si="0"/>
        <v>11.054497734549546</v>
      </c>
      <c r="AD66">
        <f t="shared" si="1"/>
        <v>1222.6098198641523</v>
      </c>
      <c r="AE66">
        <f>'IDT-1'!C66</f>
        <v>-50</v>
      </c>
      <c r="AF66" s="25"/>
      <c r="AG66">
        <f t="shared" si="2"/>
        <v>1172.6098198641523</v>
      </c>
      <c r="AI66" s="35">
        <f>PXIL!I66</f>
        <v>0</v>
      </c>
      <c r="AJ66" s="35">
        <f>PXIL!O66</f>
        <v>0</v>
      </c>
      <c r="AK66" s="35">
        <f>RTM_IEX!I66</f>
        <v>45.55</v>
      </c>
      <c r="AL66" s="35">
        <f>RTM_IEX!O66</f>
        <v>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6.1777839999999991</v>
      </c>
      <c r="E67">
        <f>GT_NG!Q67</f>
        <v>5.4331055429005328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0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613.5725849078425</v>
      </c>
      <c r="P67" s="37">
        <v>68.737387801634043</v>
      </c>
      <c r="Q67" s="37">
        <v>22.200000000000003</v>
      </c>
      <c r="R67" s="39">
        <v>26.3</v>
      </c>
      <c r="S67" s="39">
        <v>0</v>
      </c>
      <c r="T67" s="38">
        <f>SUMPRODUCT(LTA!J67:AN67,LTA!J$101:AN$101,LTA!J$104:AN$104)</f>
        <v>181.69</v>
      </c>
      <c r="U67" s="38">
        <f>SUMPRODUCT(LTA!J67:AN67,LTA!J$102:AN$102,LTA!J$104:AN$104)</f>
        <v>115.31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-9</v>
      </c>
      <c r="AA67" s="76">
        <f>STOA!I67</f>
        <v>175.58999999999997</v>
      </c>
      <c r="AB67" s="76">
        <f>-STOA!O67</f>
        <v>0</v>
      </c>
      <c r="AC67">
        <f t="shared" si="0"/>
        <v>10.738283662443967</v>
      </c>
      <c r="AD67">
        <f t="shared" si="1"/>
        <v>1249.5525785899329</v>
      </c>
      <c r="AE67">
        <f>'IDT-1'!C67</f>
        <v>-75</v>
      </c>
      <c r="AF67" s="25"/>
      <c r="AG67">
        <f t="shared" si="2"/>
        <v>1174.5525785899329</v>
      </c>
      <c r="AI67" s="35">
        <f>PXIL!I67</f>
        <v>0</v>
      </c>
      <c r="AJ67" s="35">
        <f>PXIL!O67</f>
        <v>0</v>
      </c>
      <c r="AK67" s="35">
        <f>RTM_IEX!I67</f>
        <v>54.28</v>
      </c>
      <c r="AL67" s="35">
        <f>RTM_IEX!O67</f>
        <v>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6.1777839999999991</v>
      </c>
      <c r="E68">
        <f>GT_NG!Q68</f>
        <v>7.8754477180820324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0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613.5725849078425</v>
      </c>
      <c r="P68" s="37">
        <v>68.737387801634043</v>
      </c>
      <c r="Q68" s="37">
        <v>22.200000000000003</v>
      </c>
      <c r="R68" s="39">
        <v>26.3</v>
      </c>
      <c r="S68" s="39">
        <v>0</v>
      </c>
      <c r="T68" s="38">
        <f>SUMPRODUCT(LTA!J68:AN68,LTA!J$101:AN$101,LTA!J$104:AN$104)</f>
        <v>165.82999999999998</v>
      </c>
      <c r="U68" s="38">
        <f>SUMPRODUCT(LTA!J68:AN68,LTA!J$102:AN$102,LTA!J$104:AN$104)</f>
        <v>115.63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0</v>
      </c>
      <c r="AA68" s="76">
        <f>STOA!I68</f>
        <v>175.58999999999997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10.893902917191488</v>
      </c>
      <c r="AD68">
        <f t="shared" ref="AD68:AD98" si="4">SUM(B68:AB68,AI68:AV68)-AC68</f>
        <v>1285.9993015103666</v>
      </c>
      <c r="AE68">
        <f>'IDT-1'!C68</f>
        <v>-112</v>
      </c>
      <c r="AF68" s="25"/>
      <c r="AG68">
        <f t="shared" ref="AG68:AG98" si="5">SUM(AD68:AF68)</f>
        <v>1173.9993015103666</v>
      </c>
      <c r="AI68" s="35">
        <f>PXIL!I68</f>
        <v>0</v>
      </c>
      <c r="AJ68" s="35">
        <f>PXIL!O68</f>
        <v>0</v>
      </c>
      <c r="AK68" s="35">
        <f>RTM_IEX!I68</f>
        <v>94.98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6.1777839999999991</v>
      </c>
      <c r="E69">
        <f>GT_NG!Q69</f>
        <v>7.8754477180820324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0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616.32850436319166</v>
      </c>
      <c r="P69" s="37">
        <v>68.737387801634043</v>
      </c>
      <c r="Q69" s="37">
        <v>22.200000000000003</v>
      </c>
      <c r="R69" s="39">
        <v>26.3</v>
      </c>
      <c r="S69" s="39">
        <v>0</v>
      </c>
      <c r="T69" s="38">
        <f>SUMPRODUCT(LTA!J69:AN69,LTA!J$101:AN$101,LTA!J$104:AN$104)</f>
        <v>147.93</v>
      </c>
      <c r="U69" s="38">
        <f>SUMPRODUCT(LTA!J69:AN69,LTA!J$102:AN$102,LTA!J$104:AN$104)</f>
        <v>115.97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-2</v>
      </c>
      <c r="AA69" s="76">
        <f>STOA!I69</f>
        <v>175.58999999999997</v>
      </c>
      <c r="AB69" s="76">
        <f>-STOA!O69</f>
        <v>0</v>
      </c>
      <c r="AC69">
        <f t="shared" si="3"/>
        <v>11.152898956066201</v>
      </c>
      <c r="AD69">
        <f t="shared" si="4"/>
        <v>1312.5562249268414</v>
      </c>
      <c r="AE69">
        <f>'IDT-1'!C69</f>
        <v>-132</v>
      </c>
      <c r="AF69" s="25"/>
      <c r="AG69">
        <f t="shared" si="5"/>
        <v>1180.5562249268414</v>
      </c>
      <c r="AI69" s="35">
        <f>PXIL!I69</f>
        <v>0</v>
      </c>
      <c r="AJ69" s="35">
        <f>PXIL!O69</f>
        <v>0</v>
      </c>
      <c r="AK69" s="35">
        <f>RTM_IEX!I69</f>
        <v>138.6</v>
      </c>
      <c r="AL69" s="35">
        <f>RTM_IEX!O69</f>
        <v>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6.1777839999999991</v>
      </c>
      <c r="E70">
        <f>GT_NG!Q70</f>
        <v>7.8754477180820324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0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616.32850436319166</v>
      </c>
      <c r="P70" s="37">
        <v>68.737387801634043</v>
      </c>
      <c r="Q70" s="37">
        <v>22.200000000000003</v>
      </c>
      <c r="R70" s="39">
        <v>26.3</v>
      </c>
      <c r="S70" s="39">
        <v>0</v>
      </c>
      <c r="T70" s="38">
        <f>SUMPRODUCT(LTA!J70:AN70,LTA!J$101:AN$101,LTA!J$104:AN$104)</f>
        <v>129.93</v>
      </c>
      <c r="U70" s="38">
        <f>SUMPRODUCT(LTA!J70:AN70,LTA!J$102:AN$102,LTA!J$104:AN$104)</f>
        <v>116.47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175.58999999999997</v>
      </c>
      <c r="AB70" s="76">
        <f>-STOA!O70</f>
        <v>0</v>
      </c>
      <c r="AC70">
        <f t="shared" si="3"/>
        <v>11.062204640616422</v>
      </c>
      <c r="AD70">
        <f t="shared" si="4"/>
        <v>1305.866919242291</v>
      </c>
      <c r="AE70">
        <f>'IDT-1'!C70</f>
        <v>-116</v>
      </c>
      <c r="AF70" s="25"/>
      <c r="AG70">
        <f t="shared" si="5"/>
        <v>1189.866919242291</v>
      </c>
      <c r="AI70" s="35">
        <f>PXIL!I70</f>
        <v>0</v>
      </c>
      <c r="AJ70" s="35">
        <f>PXIL!O70</f>
        <v>0</v>
      </c>
      <c r="AK70" s="35">
        <f>RTM_IEX!I70</f>
        <v>147.32</v>
      </c>
      <c r="AL70" s="35">
        <f>RTM_IEX!O70</f>
        <v>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6.1777839999999991</v>
      </c>
      <c r="E71">
        <f>GT_NG!Q71</f>
        <v>7.8754477180820324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0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625.89236131971336</v>
      </c>
      <c r="P71" s="37">
        <v>68.737387801634043</v>
      </c>
      <c r="Q71" s="37">
        <v>22.200000000000003</v>
      </c>
      <c r="R71" s="39">
        <v>25.5</v>
      </c>
      <c r="S71" s="39">
        <v>0</v>
      </c>
      <c r="T71" s="38">
        <f>SUMPRODUCT(LTA!J71:AN71,LTA!J$101:AN$101,LTA!J$104:AN$104)</f>
        <v>116.47</v>
      </c>
      <c r="U71" s="38">
        <f>SUMPRODUCT(LTA!J71:AN71,LTA!J$102:AN$102,LTA!J$104:AN$104)</f>
        <v>116.81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175.58999999999997</v>
      </c>
      <c r="AB71" s="76">
        <f>-STOA!O71</f>
        <v>0</v>
      </c>
      <c r="AC71">
        <f t="shared" si="3"/>
        <v>10.797637039051207</v>
      </c>
      <c r="AD71">
        <f t="shared" si="4"/>
        <v>1274.6353438003782</v>
      </c>
      <c r="AE71">
        <f>'IDT-1'!C71</f>
        <v>-83.825999999999993</v>
      </c>
      <c r="AF71" s="25"/>
      <c r="AG71">
        <f t="shared" si="5"/>
        <v>1190.8093438003782</v>
      </c>
      <c r="AI71" s="35">
        <f>PXIL!I71</f>
        <v>0</v>
      </c>
      <c r="AJ71" s="35">
        <f>PXIL!O71</f>
        <v>0</v>
      </c>
      <c r="AK71" s="35">
        <f>RTM_IEX!I71</f>
        <v>120.18</v>
      </c>
      <c r="AL71" s="35">
        <f>RTM_IEX!O71</f>
        <v>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6.1777839999999991</v>
      </c>
      <c r="E72">
        <f>GT_NG!Q72</f>
        <v>7.6331846565566455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0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626.71324052890998</v>
      </c>
      <c r="P72" s="37">
        <v>68.737387801634043</v>
      </c>
      <c r="Q72" s="37">
        <v>22.200000000000003</v>
      </c>
      <c r="R72" s="39">
        <v>22.05</v>
      </c>
      <c r="S72" s="39">
        <v>0</v>
      </c>
      <c r="T72" s="38">
        <f>SUMPRODUCT(LTA!J72:AN72,LTA!J$101:AN$101,LTA!J$104:AN$104)</f>
        <v>105.41</v>
      </c>
      <c r="U72" s="38">
        <f>SUMPRODUCT(LTA!J72:AN72,LTA!J$102:AN$102,LTA!J$104:AN$104)</f>
        <v>116.97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175.58999999999997</v>
      </c>
      <c r="AB72" s="76">
        <f>-STOA!O72</f>
        <v>0</v>
      </c>
      <c r="AC72">
        <f t="shared" si="3"/>
        <v>10.169053414691644</v>
      </c>
      <c r="AD72">
        <f t="shared" si="4"/>
        <v>1200.4325435724088</v>
      </c>
      <c r="AE72">
        <f>'IDT-1'!C72</f>
        <v>0</v>
      </c>
      <c r="AF72" s="25"/>
      <c r="AG72">
        <f t="shared" si="5"/>
        <v>1200.4325435724088</v>
      </c>
      <c r="AI72" s="35">
        <f>PXIL!I72</f>
        <v>0</v>
      </c>
      <c r="AJ72" s="35">
        <f>PXIL!O72</f>
        <v>0</v>
      </c>
      <c r="AK72" s="35">
        <f>RTM_IEX!I72</f>
        <v>59.12</v>
      </c>
      <c r="AL72" s="35">
        <f>RTM_IEX!O72</f>
        <v>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6.1777839999999991</v>
      </c>
      <c r="E73">
        <f>GT_NG!Q73</f>
        <v>7.6331846565566455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0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616.10068357238833</v>
      </c>
      <c r="P73" s="37">
        <v>68.737387801634043</v>
      </c>
      <c r="Q73" s="37">
        <v>22.200000000000003</v>
      </c>
      <c r="R73" s="39">
        <v>19.39</v>
      </c>
      <c r="S73" s="39">
        <v>0</v>
      </c>
      <c r="T73" s="38">
        <f>SUMPRODUCT(LTA!J73:AN73,LTA!J$101:AN$101,LTA!J$104:AN$104)</f>
        <v>82.32</v>
      </c>
      <c r="U73" s="38">
        <f>SUMPRODUCT(LTA!J73:AN73,LTA!J$102:AN$102,LTA!J$104:AN$104)</f>
        <v>117.13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175.58999999999997</v>
      </c>
      <c r="AB73" s="76">
        <f>-STOA!O73</f>
        <v>0</v>
      </c>
      <c r="AC73">
        <f t="shared" si="3"/>
        <v>10.337115936256863</v>
      </c>
      <c r="AD73">
        <f t="shared" si="4"/>
        <v>1220.2719240943222</v>
      </c>
      <c r="AE73">
        <f>'IDT-1'!C73</f>
        <v>-35</v>
      </c>
      <c r="AF73" s="25"/>
      <c r="AG73">
        <f t="shared" si="5"/>
        <v>1185.2719240943222</v>
      </c>
      <c r="AI73" s="35">
        <f>PXIL!I73</f>
        <v>0</v>
      </c>
      <c r="AJ73" s="35">
        <f>PXIL!O73</f>
        <v>0</v>
      </c>
      <c r="AK73" s="35">
        <f>RTM_IEX!I73</f>
        <v>115.33</v>
      </c>
      <c r="AL73" s="35">
        <f>RTM_IEX!O73</f>
        <v>0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6.1777839999999991</v>
      </c>
      <c r="E74">
        <f>GT_NG!Q74</f>
        <v>7.6331846565566455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0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621.07379939048496</v>
      </c>
      <c r="P74" s="37">
        <v>68.737387801634043</v>
      </c>
      <c r="Q74" s="37">
        <v>22.200000000000003</v>
      </c>
      <c r="R74" s="39">
        <v>15.93</v>
      </c>
      <c r="S74" s="39">
        <v>0</v>
      </c>
      <c r="T74" s="38">
        <f>SUMPRODUCT(LTA!J74:AN74,LTA!J$101:AN$101,LTA!J$104:AN$104)</f>
        <v>72.98</v>
      </c>
      <c r="U74" s="38">
        <f>SUMPRODUCT(LTA!J74:AN74,LTA!J$102:AN$102,LTA!J$104:AN$104)</f>
        <v>117.31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175.58999999999997</v>
      </c>
      <c r="AB74" s="76">
        <f>-STOA!O74</f>
        <v>0</v>
      </c>
      <c r="AC74">
        <f t="shared" si="3"/>
        <v>10.289178109128875</v>
      </c>
      <c r="AD74">
        <f t="shared" si="4"/>
        <v>1214.6129777395467</v>
      </c>
      <c r="AE74">
        <f>'IDT-1'!C74</f>
        <v>-30</v>
      </c>
      <c r="AF74" s="25"/>
      <c r="AG74">
        <f t="shared" si="5"/>
        <v>1184.6129777395467</v>
      </c>
      <c r="AI74" s="35">
        <f>PXIL!I74</f>
        <v>0</v>
      </c>
      <c r="AJ74" s="35">
        <f>PXIL!O74</f>
        <v>0</v>
      </c>
      <c r="AK74" s="35">
        <f>RTM_IEX!I74</f>
        <v>117.27</v>
      </c>
      <c r="AL74" s="35">
        <f>RTM_IEX!O74</f>
        <v>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6.1777839999999991</v>
      </c>
      <c r="E75">
        <f>GT_NG!Q75</f>
        <v>-9.0959999999999999E-2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0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635.29695567986982</v>
      </c>
      <c r="P75" s="37">
        <v>68.737387801634043</v>
      </c>
      <c r="Q75" s="37">
        <v>19.697459703417149</v>
      </c>
      <c r="R75" s="39">
        <v>0</v>
      </c>
      <c r="S75" s="39">
        <v>0</v>
      </c>
      <c r="T75" s="38">
        <f>SUMPRODUCT(LTA!J75:AN75,LTA!J$101:AN$101,LTA!J$104:AN$104)</f>
        <v>64.599999999999994</v>
      </c>
      <c r="U75" s="38">
        <f>SUMPRODUCT(LTA!J75:AN75,LTA!J$102:AN$102,LTA!J$104:AN$104)</f>
        <v>116.47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175.58999999999997</v>
      </c>
      <c r="AB75" s="76">
        <f>-STOA!O75</f>
        <v>0</v>
      </c>
      <c r="AC75">
        <f t="shared" si="3"/>
        <v>9.9746750688599892</v>
      </c>
      <c r="AD75">
        <f t="shared" si="4"/>
        <v>1177.3039521160608</v>
      </c>
      <c r="AE75">
        <f>'IDT-1'!C75</f>
        <v>0</v>
      </c>
      <c r="AF75" s="25"/>
      <c r="AG75">
        <f t="shared" si="5"/>
        <v>1177.3039521160608</v>
      </c>
      <c r="AI75" s="35">
        <f>PXIL!I75</f>
        <v>0</v>
      </c>
      <c r="AJ75" s="35">
        <f>PXIL!O75</f>
        <v>0</v>
      </c>
      <c r="AK75" s="35">
        <f>RTM_IEX!I75</f>
        <v>100.8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6.1777839999999991</v>
      </c>
      <c r="E76">
        <f>GT_NG!Q76</f>
        <v>4.6658595641646494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0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652.45288286305686</v>
      </c>
      <c r="P76" s="37">
        <v>68.737387801634043</v>
      </c>
      <c r="Q76" s="37">
        <v>19.697459703417149</v>
      </c>
      <c r="R76" s="39">
        <v>0</v>
      </c>
      <c r="S76" s="39">
        <v>0</v>
      </c>
      <c r="T76" s="38">
        <f>SUMPRODUCT(LTA!J76:AN76,LTA!J$101:AN$101,LTA!J$104:AN$104)</f>
        <v>55.67</v>
      </c>
      <c r="U76" s="38">
        <f>SUMPRODUCT(LTA!J76:AN76,LTA!J$102:AN$102,LTA!J$104:AN$104)</f>
        <v>115.97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175.58999999999997</v>
      </c>
      <c r="AB76" s="76">
        <f>-STOA!O76</f>
        <v>0</v>
      </c>
      <c r="AC76">
        <f t="shared" si="3"/>
        <v>10.07799554103109</v>
      </c>
      <c r="AD76">
        <f t="shared" si="4"/>
        <v>1189.6833783912416</v>
      </c>
      <c r="AE76">
        <f>'IDT-1'!C76</f>
        <v>0</v>
      </c>
      <c r="AF76" s="25"/>
      <c r="AG76">
        <f t="shared" si="5"/>
        <v>1189.6833783912416</v>
      </c>
      <c r="AI76" s="35">
        <f>PXIL!I76</f>
        <v>0</v>
      </c>
      <c r="AJ76" s="35">
        <f>PXIL!O76</f>
        <v>0</v>
      </c>
      <c r="AK76" s="35">
        <f>RTM_IEX!I76</f>
        <v>100.8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6.1777839999999991</v>
      </c>
      <c r="E77">
        <f>GT_NG!Q77</f>
        <v>4.6658595641646494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0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666.23002400079838</v>
      </c>
      <c r="P77" s="37">
        <v>68.737387801634043</v>
      </c>
      <c r="Q77" s="37">
        <v>19.697459703417149</v>
      </c>
      <c r="R77" s="39">
        <v>0</v>
      </c>
      <c r="S77" s="39">
        <v>0</v>
      </c>
      <c r="T77" s="38">
        <f>SUMPRODUCT(LTA!J77:AN77,LTA!J$101:AN$101,LTA!J$104:AN$104)</f>
        <v>53.54</v>
      </c>
      <c r="U77" s="38">
        <f>SUMPRODUCT(LTA!J77:AN77,LTA!J$102:AN$102,LTA!J$104:AN$104)</f>
        <v>118.47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0</v>
      </c>
      <c r="AA77" s="76">
        <f>STOA!I77</f>
        <v>175.58999999999997</v>
      </c>
      <c r="AB77" s="76">
        <f>-STOA!O77</f>
        <v>0</v>
      </c>
      <c r="AC77">
        <f t="shared" si="3"/>
        <v>10.40851152658812</v>
      </c>
      <c r="AD77">
        <f t="shared" si="4"/>
        <v>1228.700003543426</v>
      </c>
      <c r="AE77">
        <f>'IDT-1'!C77</f>
        <v>0</v>
      </c>
      <c r="AF77" s="25"/>
      <c r="AG77">
        <f t="shared" si="5"/>
        <v>1228.700003543426</v>
      </c>
      <c r="AI77" s="35">
        <f>PXIL!I77</f>
        <v>0</v>
      </c>
      <c r="AJ77" s="35">
        <f>PXIL!O77</f>
        <v>0</v>
      </c>
      <c r="AK77" s="35">
        <f>RTM_IEX!I77</f>
        <v>126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6.1777839999999991</v>
      </c>
      <c r="E78">
        <f>GT_NG!Q78</f>
        <v>4.6658595641646494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0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666.26561239494993</v>
      </c>
      <c r="P78" s="37">
        <v>68.737387801634043</v>
      </c>
      <c r="Q78" s="37">
        <v>19.697459703417149</v>
      </c>
      <c r="R78" s="39">
        <v>0</v>
      </c>
      <c r="S78" s="39">
        <v>0</v>
      </c>
      <c r="T78" s="38">
        <f>SUMPRODUCT(LTA!J78:AN78,LTA!J$101:AN$101,LTA!J$104:AN$104)</f>
        <v>51.21</v>
      </c>
      <c r="U78" s="38">
        <f>SUMPRODUCT(LTA!J78:AN78,LTA!J$102:AN$102,LTA!J$104:AN$104)</f>
        <v>118.13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0</v>
      </c>
      <c r="AA78" s="76">
        <f>STOA!I78</f>
        <v>175.58999999999997</v>
      </c>
      <c r="AB78" s="76">
        <f>-STOA!O78</f>
        <v>0</v>
      </c>
      <c r="AC78">
        <f t="shared" si="3"/>
        <v>10.413850469098991</v>
      </c>
      <c r="AD78">
        <f t="shared" si="4"/>
        <v>1229.3302529950665</v>
      </c>
      <c r="AE78">
        <f>'IDT-1'!C78</f>
        <v>0</v>
      </c>
      <c r="AF78" s="25"/>
      <c r="AG78">
        <f t="shared" si="5"/>
        <v>1229.3302529950665</v>
      </c>
      <c r="AI78" s="35">
        <f>PXIL!I78</f>
        <v>0</v>
      </c>
      <c r="AJ78" s="35">
        <f>PXIL!O78</f>
        <v>0</v>
      </c>
      <c r="AK78" s="35">
        <f>RTM_IEX!I78</f>
        <v>129.27000000000001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6.1777839999999991</v>
      </c>
      <c r="E79">
        <f>GT_NG!Q79</f>
        <v>4.6658595641646494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4.8096400812115839E-3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676.67249416364484</v>
      </c>
      <c r="P79" s="37">
        <v>68.737387801634043</v>
      </c>
      <c r="Q79" s="37">
        <v>19.697459703417149</v>
      </c>
      <c r="R79" s="39">
        <v>0</v>
      </c>
      <c r="S79" s="39">
        <v>0</v>
      </c>
      <c r="T79" s="38">
        <f>SUMPRODUCT(LTA!J79:AN79,LTA!J$101:AN$101,LTA!J$104:AN$104)</f>
        <v>50</v>
      </c>
      <c r="U79" s="38">
        <f>SUMPRODUCT(LTA!J79:AN79,LTA!J$102:AN$102,LTA!J$104:AN$104)</f>
        <v>117.97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0</v>
      </c>
      <c r="AA79" s="76">
        <f>STOA!I79</f>
        <v>175.58999999999997</v>
      </c>
      <c r="AB79" s="76">
        <f>-STOA!O79</f>
        <v>0</v>
      </c>
      <c r="AC79">
        <f t="shared" si="3"/>
        <v>9.9138126769327126</v>
      </c>
      <c r="AD79">
        <f t="shared" si="4"/>
        <v>1170.3019821960092</v>
      </c>
      <c r="AE79">
        <f>'IDT-1'!C79</f>
        <v>0</v>
      </c>
      <c r="AF79" s="25"/>
      <c r="AG79">
        <f t="shared" si="5"/>
        <v>1170.3019821960092</v>
      </c>
      <c r="AI79" s="35">
        <f>PXIL!I79</f>
        <v>0</v>
      </c>
      <c r="AJ79" s="35">
        <f>PXIL!O79</f>
        <v>0</v>
      </c>
      <c r="AK79" s="35">
        <f>RTM_IEX!I79</f>
        <v>60.7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6.1777839999999991</v>
      </c>
      <c r="E80">
        <f>GT_NG!Q80</f>
        <v>4.6658595641646494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4.8096400812115839E-3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681.19487513027661</v>
      </c>
      <c r="P80" s="37">
        <v>68.737387801634043</v>
      </c>
      <c r="Q80" s="37">
        <v>19.697459703417149</v>
      </c>
      <c r="R80" s="39">
        <v>0</v>
      </c>
      <c r="S80" s="39">
        <v>0</v>
      </c>
      <c r="T80" s="38">
        <f>SUMPRODUCT(LTA!J80:AN80,LTA!J$101:AN$101,LTA!J$104:AN$104)</f>
        <v>49</v>
      </c>
      <c r="U80" s="38">
        <f>SUMPRODUCT(LTA!J80:AN80,LTA!J$102:AN$102,LTA!J$104:AN$104)</f>
        <v>117.81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175.58999999999997</v>
      </c>
      <c r="AB80" s="76">
        <f>-STOA!O80</f>
        <v>0</v>
      </c>
      <c r="AC80">
        <f t="shared" si="3"/>
        <v>9.7670846770524182</v>
      </c>
      <c r="AD80">
        <f t="shared" si="4"/>
        <v>1152.9810911625211</v>
      </c>
      <c r="AE80">
        <f>'IDT-1'!C80</f>
        <v>0</v>
      </c>
      <c r="AF80" s="25"/>
      <c r="AG80">
        <f t="shared" si="5"/>
        <v>1152.9810911625211</v>
      </c>
      <c r="AI80" s="35">
        <f>PXIL!I80</f>
        <v>0</v>
      </c>
      <c r="AJ80" s="35">
        <f>PXIL!O80</f>
        <v>0</v>
      </c>
      <c r="AK80" s="35">
        <f>RTM_IEX!I80</f>
        <v>39.869999999999997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6.1777839999999991</v>
      </c>
      <c r="E81">
        <f>GT_NG!Q81</f>
        <v>4.6658595641646494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4.8096400812115839E-3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664.38142211983075</v>
      </c>
      <c r="P81" s="37">
        <v>60.760000000000005</v>
      </c>
      <c r="Q81" s="37">
        <v>19.697459703417149</v>
      </c>
      <c r="R81" s="39">
        <v>0</v>
      </c>
      <c r="S81" s="39">
        <v>0</v>
      </c>
      <c r="T81" s="38">
        <f>SUMPRODUCT(LTA!J81:AN81,LTA!J$101:AN$101,LTA!J$104:AN$104)</f>
        <v>48.33</v>
      </c>
      <c r="U81" s="38">
        <f>SUMPRODUCT(LTA!J81:AN81,LTA!J$102:AN$102,LTA!J$104:AN$104)</f>
        <v>117.63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175.58999999999997</v>
      </c>
      <c r="AB81" s="76">
        <f>-STOA!O81</f>
        <v>0</v>
      </c>
      <c r="AC81">
        <f t="shared" si="3"/>
        <v>10.057045614230947</v>
      </c>
      <c r="AD81">
        <f t="shared" si="4"/>
        <v>1187.2102894132629</v>
      </c>
      <c r="AE81">
        <f>'IDT-1'!C81</f>
        <v>0</v>
      </c>
      <c r="AF81" s="25"/>
      <c r="AG81">
        <f t="shared" si="5"/>
        <v>1187.2102894132629</v>
      </c>
      <c r="AI81" s="35">
        <f>PXIL!I81</f>
        <v>0</v>
      </c>
      <c r="AJ81" s="35">
        <f>PXIL!O81</f>
        <v>0</v>
      </c>
      <c r="AK81" s="35">
        <f>RTM_IEX!I81</f>
        <v>100.03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6.1777839999999991</v>
      </c>
      <c r="E82">
        <f>GT_NG!Q82</f>
        <v>4.6658595641646494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4.8096400812115839E-3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654.12528210851599</v>
      </c>
      <c r="P82" s="37">
        <v>60.760000000000005</v>
      </c>
      <c r="Q82" s="37">
        <v>19.697459703417149</v>
      </c>
      <c r="R82" s="39">
        <v>0</v>
      </c>
      <c r="S82" s="39">
        <v>0</v>
      </c>
      <c r="T82" s="38">
        <f>SUMPRODUCT(LTA!J82:AN82,LTA!J$101:AN$101,LTA!J$104:AN$104)</f>
        <v>46.67</v>
      </c>
      <c r="U82" s="38">
        <f>SUMPRODUCT(LTA!J82:AN82,LTA!J$102:AN$102,LTA!J$104:AN$104)</f>
        <v>117.47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175.58999999999997</v>
      </c>
      <c r="AB82" s="76">
        <f>-STOA!O82</f>
        <v>0</v>
      </c>
      <c r="AC82">
        <f t="shared" si="3"/>
        <v>9.9641740381359014</v>
      </c>
      <c r="AD82">
        <f t="shared" si="4"/>
        <v>1176.2470209780429</v>
      </c>
      <c r="AE82">
        <f>'IDT-1'!C82</f>
        <v>0</v>
      </c>
      <c r="AF82" s="25"/>
      <c r="AG82">
        <f t="shared" si="5"/>
        <v>1176.2470209780429</v>
      </c>
      <c r="AI82" s="35">
        <f>PXIL!I82</f>
        <v>0</v>
      </c>
      <c r="AJ82" s="35">
        <f>PXIL!O82</f>
        <v>0</v>
      </c>
      <c r="AK82" s="35">
        <f>RTM_IEX!I82</f>
        <v>101.05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6.1777839999999991</v>
      </c>
      <c r="E83">
        <f>GT_NG!Q83</f>
        <v>4.6658595641646494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4.8096400812115839E-3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644.80116799497932</v>
      </c>
      <c r="P83" s="37">
        <v>60.760000000000005</v>
      </c>
      <c r="Q83" s="37">
        <v>19.697459703417149</v>
      </c>
      <c r="R83" s="39">
        <v>0</v>
      </c>
      <c r="S83" s="39">
        <v>0</v>
      </c>
      <c r="T83" s="38">
        <f>SUMPRODUCT(LTA!J83:AN83,LTA!J$101:AN$101,LTA!J$104:AN$104)</f>
        <v>46</v>
      </c>
      <c r="U83" s="38">
        <f>SUMPRODUCT(LTA!J83:AN83,LTA!J$102:AN$102,LTA!J$104:AN$104)</f>
        <v>117.31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175.58999999999997</v>
      </c>
      <c r="AB83" s="76">
        <f>-STOA!O83</f>
        <v>0</v>
      </c>
      <c r="AC83">
        <f t="shared" si="3"/>
        <v>9.8829954795821937</v>
      </c>
      <c r="AD83">
        <f t="shared" si="4"/>
        <v>1166.66408542306</v>
      </c>
      <c r="AE83">
        <f>'IDT-1'!C83</f>
        <v>-5</v>
      </c>
      <c r="AF83" s="25"/>
      <c r="AG83">
        <f t="shared" si="5"/>
        <v>1161.66408542306</v>
      </c>
      <c r="AI83" s="35">
        <f>PXIL!I83</f>
        <v>0</v>
      </c>
      <c r="AJ83" s="35">
        <f>PXIL!O83</f>
        <v>0</v>
      </c>
      <c r="AK83" s="35">
        <f>RTM_IEX!I83</f>
        <v>101.54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6.1777839999999991</v>
      </c>
      <c r="E84">
        <f>GT_NG!Q84</f>
        <v>4.6658595641646494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4.8096400812115839E-3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645.32005771442709</v>
      </c>
      <c r="P84" s="37">
        <v>60.760000000000005</v>
      </c>
      <c r="Q84" s="37">
        <v>19.697459703417149</v>
      </c>
      <c r="R84" s="39">
        <v>0</v>
      </c>
      <c r="S84" s="39">
        <v>0</v>
      </c>
      <c r="T84" s="38">
        <f>SUMPRODUCT(LTA!J84:AN84,LTA!J$101:AN$101,LTA!J$104:AN$104)</f>
        <v>45</v>
      </c>
      <c r="U84" s="38">
        <f>SUMPRODUCT(LTA!J84:AN84,LTA!J$102:AN$102,LTA!J$104:AN$104)</f>
        <v>116.97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175.58999999999997</v>
      </c>
      <c r="AB84" s="76">
        <f>-STOA!O84</f>
        <v>0</v>
      </c>
      <c r="AC84">
        <f t="shared" si="3"/>
        <v>9.7558941532255563</v>
      </c>
      <c r="AD84">
        <f t="shared" si="4"/>
        <v>1151.6600764688644</v>
      </c>
      <c r="AE84">
        <f>'IDT-1'!C84</f>
        <v>-10</v>
      </c>
      <c r="AF84" s="25"/>
      <c r="AG84">
        <f t="shared" si="5"/>
        <v>1141.6600764688644</v>
      </c>
      <c r="AI84" s="35">
        <f>PXIL!I84</f>
        <v>0</v>
      </c>
      <c r="AJ84" s="35">
        <f>PXIL!O84</f>
        <v>0</v>
      </c>
      <c r="AK84" s="35">
        <f>RTM_IEX!I84</f>
        <v>87.23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6.1777839999999991</v>
      </c>
      <c r="E85">
        <f>GT_NG!Q85</f>
        <v>4.6658595641646494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4.8096400812115839E-3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639.36908892700001</v>
      </c>
      <c r="P85" s="37">
        <v>60.760000000000005</v>
      </c>
      <c r="Q85" s="37">
        <v>19.697459703417149</v>
      </c>
      <c r="R85" s="39">
        <v>0</v>
      </c>
      <c r="S85" s="39">
        <v>0</v>
      </c>
      <c r="T85" s="38">
        <f>SUMPRODUCT(LTA!J85:AN85,LTA!J$101:AN$101,LTA!J$104:AN$104)</f>
        <v>36.67</v>
      </c>
      <c r="U85" s="38">
        <f>SUMPRODUCT(LTA!J85:AN85,LTA!J$102:AN$102,LTA!J$104:AN$104)</f>
        <v>113.47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175.58999999999997</v>
      </c>
      <c r="AB85" s="76">
        <f>-STOA!O85</f>
        <v>0</v>
      </c>
      <c r="AC85">
        <f t="shared" si="3"/>
        <v>9.1831740154111685</v>
      </c>
      <c r="AD85">
        <f t="shared" si="4"/>
        <v>1084.0518278192517</v>
      </c>
      <c r="AE85">
        <f>'IDT-1'!C85</f>
        <v>-5</v>
      </c>
      <c r="AF85" s="25"/>
      <c r="AG85">
        <f t="shared" si="5"/>
        <v>1079.0518278192517</v>
      </c>
      <c r="AI85" s="35">
        <f>PXIL!I85</f>
        <v>0</v>
      </c>
      <c r="AJ85" s="35">
        <f>PXIL!O85</f>
        <v>0</v>
      </c>
      <c r="AK85" s="35">
        <f>RTM_IEX!I85</f>
        <v>36.83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6.1777839999999991</v>
      </c>
      <c r="E86">
        <f>GT_NG!Q86</f>
        <v>4.6658595641646494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4.8096400812115839E-3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649.55130586336043</v>
      </c>
      <c r="P86" s="37">
        <v>60.760000000000005</v>
      </c>
      <c r="Q86" s="37">
        <v>19.697459703417149</v>
      </c>
      <c r="R86" s="39">
        <v>0</v>
      </c>
      <c r="S86" s="39">
        <v>0</v>
      </c>
      <c r="T86" s="38">
        <f>SUMPRODUCT(LTA!J86:AN86,LTA!J$101:AN$101,LTA!J$104:AN$104)</f>
        <v>37.33</v>
      </c>
      <c r="U86" s="38">
        <f>SUMPRODUCT(LTA!J86:AN86,LTA!J$102:AN$102,LTA!J$104:AN$104)</f>
        <v>113.47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175.58999999999997</v>
      </c>
      <c r="AB86" s="76">
        <f>-STOA!O86</f>
        <v>0</v>
      </c>
      <c r="AC86">
        <f t="shared" si="3"/>
        <v>9.1521126376765967</v>
      </c>
      <c r="AD86">
        <f t="shared" si="4"/>
        <v>1080.3851061333469</v>
      </c>
      <c r="AE86">
        <f>'IDT-1'!C86</f>
        <v>-10</v>
      </c>
      <c r="AF86" s="25"/>
      <c r="AG86">
        <f t="shared" si="5"/>
        <v>1070.3851061333469</v>
      </c>
      <c r="AI86" s="35">
        <f>PXIL!I86</f>
        <v>0</v>
      </c>
      <c r="AJ86" s="35">
        <f>PXIL!O86</f>
        <v>0</v>
      </c>
      <c r="AK86" s="35">
        <f>RTM_IEX!I86</f>
        <v>22.29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6.1777839999999991</v>
      </c>
      <c r="E87">
        <f>GT_NG!Q87</f>
        <v>4.6658595641646494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4.8096400812115839E-3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650.51153659678323</v>
      </c>
      <c r="P87" s="37">
        <v>60.760000000000005</v>
      </c>
      <c r="Q87" s="37">
        <v>19.697459703417149</v>
      </c>
      <c r="R87" s="39">
        <v>0</v>
      </c>
      <c r="S87" s="39">
        <v>0</v>
      </c>
      <c r="T87" s="38">
        <f>SUMPRODUCT(LTA!J87:AN87,LTA!J$101:AN$101,LTA!J$104:AN$104)</f>
        <v>37</v>
      </c>
      <c r="U87" s="38">
        <f>SUMPRODUCT(LTA!J87:AN87,LTA!J$102:AN$102,LTA!J$104:AN$104)</f>
        <v>113.47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175.58999999999997</v>
      </c>
      <c r="AB87" s="76">
        <f>-STOA!O87</f>
        <v>0</v>
      </c>
      <c r="AC87">
        <f t="shared" si="3"/>
        <v>9.2632465758373481</v>
      </c>
      <c r="AD87">
        <f t="shared" si="4"/>
        <v>1093.5042029286089</v>
      </c>
      <c r="AE87">
        <f>'IDT-1'!C87</f>
        <v>-15</v>
      </c>
      <c r="AF87" s="25"/>
      <c r="AG87">
        <f t="shared" si="5"/>
        <v>1078.5042029286089</v>
      </c>
      <c r="AI87" s="35">
        <f>PXIL!I87</f>
        <v>0</v>
      </c>
      <c r="AJ87" s="35">
        <f>PXIL!O87</f>
        <v>0</v>
      </c>
      <c r="AK87" s="35">
        <f>RTM_IEX!I87</f>
        <v>34.89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6.1777839999999991</v>
      </c>
      <c r="E88">
        <f>GT_NG!Q88</f>
        <v>4.6658595641646494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4.8096400812115839E-3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643.85679995106989</v>
      </c>
      <c r="P88" s="37">
        <v>60.760000000000005</v>
      </c>
      <c r="Q88" s="37">
        <v>19.697459703417149</v>
      </c>
      <c r="R88" s="39">
        <v>0</v>
      </c>
      <c r="S88" s="39">
        <v>0</v>
      </c>
      <c r="T88" s="38">
        <f>SUMPRODUCT(LTA!J88:AN88,LTA!J$101:AN$101,LTA!J$104:AN$104)</f>
        <v>36.67</v>
      </c>
      <c r="U88" s="38">
        <f>SUMPRODUCT(LTA!J88:AN88,LTA!J$102:AN$102,LTA!J$104:AN$104)</f>
        <v>113.47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175.58999999999997</v>
      </c>
      <c r="AB88" s="76">
        <f>-STOA!O88</f>
        <v>0</v>
      </c>
      <c r="AC88">
        <f t="shared" si="3"/>
        <v>9.204574788013355</v>
      </c>
      <c r="AD88">
        <f t="shared" si="4"/>
        <v>1086.5781380707197</v>
      </c>
      <c r="AE88">
        <f>'IDT-1'!C88</f>
        <v>-5</v>
      </c>
      <c r="AF88" s="25"/>
      <c r="AG88">
        <f t="shared" si="5"/>
        <v>1081.5781380707197</v>
      </c>
      <c r="AI88" s="35">
        <f>PXIL!I88</f>
        <v>0</v>
      </c>
      <c r="AJ88" s="35">
        <f>PXIL!O88</f>
        <v>0</v>
      </c>
      <c r="AK88" s="35">
        <f>RTM_IEX!I88</f>
        <v>34.89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6.1777839999999991</v>
      </c>
      <c r="E89">
        <f>GT_NG!Q89</f>
        <v>5.0901747572815541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4.8096400812115839E-3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660.30211050069965</v>
      </c>
      <c r="P89" s="37">
        <v>60.760000000000005</v>
      </c>
      <c r="Q89" s="37">
        <v>19.697459703417149</v>
      </c>
      <c r="R89" s="39">
        <v>0</v>
      </c>
      <c r="S89" s="39">
        <v>0</v>
      </c>
      <c r="T89" s="38">
        <f>SUMPRODUCT(LTA!J89:AN89,LTA!J$101:AN$101,LTA!J$104:AN$104)</f>
        <v>36.33</v>
      </c>
      <c r="U89" s="38">
        <f>SUMPRODUCT(LTA!J89:AN89,LTA!J$102:AN$102,LTA!J$104:AN$104)</f>
        <v>111.13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175.58999999999997</v>
      </c>
      <c r="AB89" s="76">
        <f>-STOA!O89</f>
        <v>0</v>
      </c>
      <c r="AC89">
        <f t="shared" si="3"/>
        <v>9.665899644252427</v>
      </c>
      <c r="AD89">
        <f t="shared" si="4"/>
        <v>1141.0364389572269</v>
      </c>
      <c r="AE89">
        <f>'IDT-1'!C89</f>
        <v>0</v>
      </c>
      <c r="AF89" s="25"/>
      <c r="AG89">
        <f t="shared" si="5"/>
        <v>1141.0364389572269</v>
      </c>
      <c r="AI89" s="35">
        <f>PXIL!I89</f>
        <v>0</v>
      </c>
      <c r="AJ89" s="35">
        <f>PXIL!O89</f>
        <v>0</v>
      </c>
      <c r="AK89" s="35">
        <f>RTM_IEX!I89</f>
        <v>75.62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6.1777839999999991</v>
      </c>
      <c r="E90">
        <f>GT_NG!Q90</f>
        <v>5.0901747572815541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4.8096400812115839E-3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666.87695532259625</v>
      </c>
      <c r="P90" s="37">
        <v>60.760000000000005</v>
      </c>
      <c r="Q90" s="37">
        <v>19.697459703417149</v>
      </c>
      <c r="R90" s="39">
        <v>0</v>
      </c>
      <c r="S90" s="39">
        <v>0</v>
      </c>
      <c r="T90" s="38">
        <f>SUMPRODUCT(LTA!J90:AN90,LTA!J$101:AN$101,LTA!J$104:AN$104)</f>
        <v>35</v>
      </c>
      <c r="U90" s="38">
        <f>SUMPRODUCT(LTA!J90:AN90,LTA!J$102:AN$102,LTA!J$104:AN$104)</f>
        <v>111.31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175.58999999999997</v>
      </c>
      <c r="AB90" s="76">
        <f>-STOA!O90</f>
        <v>0</v>
      </c>
      <c r="AC90">
        <f t="shared" si="3"/>
        <v>9.7720323407563576</v>
      </c>
      <c r="AD90">
        <f t="shared" si="4"/>
        <v>1153.5651510826196</v>
      </c>
      <c r="AE90">
        <f>'IDT-1'!C90</f>
        <v>0</v>
      </c>
      <c r="AF90" s="25"/>
      <c r="AG90">
        <f t="shared" si="5"/>
        <v>1153.5651510826196</v>
      </c>
      <c r="AI90" s="35">
        <f>PXIL!I90</f>
        <v>0</v>
      </c>
      <c r="AJ90" s="35">
        <f>PXIL!O90</f>
        <v>0</v>
      </c>
      <c r="AK90" s="35">
        <f>RTM_IEX!I90</f>
        <v>82.83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6.1777839999999991</v>
      </c>
      <c r="E91">
        <f>GT_NG!Q91</f>
        <v>5.0901747572815541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4.8096400812115839E-3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704.60658861255126</v>
      </c>
      <c r="P91" s="37">
        <v>60.760000000000005</v>
      </c>
      <c r="Q91" s="37">
        <v>19.697459703417149</v>
      </c>
      <c r="R91" s="39">
        <v>0</v>
      </c>
      <c r="S91" s="39">
        <v>0</v>
      </c>
      <c r="T91" s="38">
        <f>SUMPRODUCT(LTA!J91:AN91,LTA!J$101:AN$101,LTA!J$104:AN$104)</f>
        <v>35</v>
      </c>
      <c r="U91" s="38">
        <f>SUMPRODUCT(LTA!J91:AN91,LTA!J$102:AN$102,LTA!J$104:AN$104)</f>
        <v>111.63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224.04999999999998</v>
      </c>
      <c r="AB91" s="76">
        <f>-STOA!O91</f>
        <v>0</v>
      </c>
      <c r="AC91">
        <f t="shared" si="3"/>
        <v>10.28132126039198</v>
      </c>
      <c r="AD91">
        <f t="shared" si="4"/>
        <v>1213.6854954529392</v>
      </c>
      <c r="AE91">
        <f>'IDT-1'!C91</f>
        <v>-40</v>
      </c>
      <c r="AF91" s="25"/>
      <c r="AG91">
        <f t="shared" si="5"/>
        <v>1173.6854954529392</v>
      </c>
      <c r="AI91" s="35">
        <f>PXIL!I91</f>
        <v>0</v>
      </c>
      <c r="AJ91" s="35">
        <f>PXIL!O91</f>
        <v>0</v>
      </c>
      <c r="AK91" s="35">
        <f>RTM_IEX!I91</f>
        <v>56.95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6.1777839999999991</v>
      </c>
      <c r="E92">
        <f>GT_NG!Q92</f>
        <v>5.0901747572815541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4.8096400812115839E-3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712.28316784287506</v>
      </c>
      <c r="P92" s="37">
        <v>60.760000000000005</v>
      </c>
      <c r="Q92" s="37">
        <v>19.697459703417149</v>
      </c>
      <c r="R92" s="39">
        <v>0</v>
      </c>
      <c r="S92" s="39">
        <v>0</v>
      </c>
      <c r="T92" s="38">
        <f>SUMPRODUCT(LTA!J92:AN92,LTA!J$101:AN$101,LTA!J$104:AN$104)</f>
        <v>35</v>
      </c>
      <c r="U92" s="38">
        <f>SUMPRODUCT(LTA!J92:AN92,LTA!J$102:AN$102,LTA!J$104:AN$104)</f>
        <v>111.81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224.04999999999998</v>
      </c>
      <c r="AB92" s="76">
        <f>-STOA!O92</f>
        <v>0</v>
      </c>
      <c r="AC92">
        <f t="shared" si="3"/>
        <v>10.3678125259267</v>
      </c>
      <c r="AD92">
        <f t="shared" si="4"/>
        <v>1223.8955834177284</v>
      </c>
      <c r="AE92">
        <f>'IDT-1'!C92</f>
        <v>-40</v>
      </c>
      <c r="AF92" s="25"/>
      <c r="AG92">
        <f t="shared" si="5"/>
        <v>1183.8955834177284</v>
      </c>
      <c r="AI92" s="35">
        <f>PXIL!I92</f>
        <v>0</v>
      </c>
      <c r="AJ92" s="35">
        <f>PXIL!O92</f>
        <v>0</v>
      </c>
      <c r="AK92" s="35">
        <f>RTM_IEX!I92</f>
        <v>59.39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6.1777839999999991</v>
      </c>
      <c r="E93">
        <f>GT_NG!Q93</f>
        <v>5.0901747572815541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4.8096400812115839E-3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719.40110784287515</v>
      </c>
      <c r="P93" s="37">
        <v>60.760000000000005</v>
      </c>
      <c r="Q93" s="37">
        <v>19.697459703417149</v>
      </c>
      <c r="R93" s="39">
        <v>0</v>
      </c>
      <c r="S93" s="39">
        <v>0</v>
      </c>
      <c r="T93" s="38">
        <f>SUMPRODUCT(LTA!J93:AN93,LTA!J$101:AN$101,LTA!J$104:AN$104)</f>
        <v>35</v>
      </c>
      <c r="U93" s="38">
        <f>SUMPRODUCT(LTA!J93:AN93,LTA!J$102:AN$102,LTA!J$104:AN$104)</f>
        <v>103.47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224.04999999999998</v>
      </c>
      <c r="AB93" s="76">
        <f>-STOA!O93</f>
        <v>0</v>
      </c>
      <c r="AC93">
        <f t="shared" si="3"/>
        <v>10.692959221926703</v>
      </c>
      <c r="AD93">
        <f t="shared" si="4"/>
        <v>1262.2783767217284</v>
      </c>
      <c r="AE93">
        <f>'IDT-1'!C93</f>
        <v>-20</v>
      </c>
      <c r="AF93" s="25"/>
      <c r="AG93">
        <f t="shared" si="5"/>
        <v>1242.2783767217284</v>
      </c>
      <c r="AI93" s="35">
        <f>PXIL!I93</f>
        <v>0</v>
      </c>
      <c r="AJ93" s="35">
        <f>PXIL!O93</f>
        <v>0</v>
      </c>
      <c r="AK93" s="35">
        <f>RTM_IEX!I93</f>
        <v>99.32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6.1777839999999991</v>
      </c>
      <c r="E94">
        <f>GT_NG!Q94</f>
        <v>7.8954361640670143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4.8096400812115839E-3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726.48869423647966</v>
      </c>
      <c r="P94" s="37">
        <v>60.760000000000005</v>
      </c>
      <c r="Q94" s="37">
        <v>19.697459703417149</v>
      </c>
      <c r="R94" s="39">
        <v>0</v>
      </c>
      <c r="S94" s="39">
        <v>0</v>
      </c>
      <c r="T94" s="38">
        <f>SUMPRODUCT(LTA!J94:AN94,LTA!J$101:AN$101,LTA!J$104:AN$104)</f>
        <v>35</v>
      </c>
      <c r="U94" s="38">
        <f>SUMPRODUCT(LTA!J94:AN94,LTA!J$102:AN$102,LTA!J$104:AN$104)</f>
        <v>103.47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224.04999999999998</v>
      </c>
      <c r="AB94" s="76">
        <f>-STOA!O94</f>
        <v>0</v>
      </c>
      <c r="AC94">
        <f t="shared" si="3"/>
        <v>10.732883143449978</v>
      </c>
      <c r="AD94">
        <f t="shared" si="4"/>
        <v>1266.9913006005952</v>
      </c>
      <c r="AE94">
        <f>'IDT-1'!C94</f>
        <v>-10</v>
      </c>
      <c r="AF94" s="25"/>
      <c r="AG94">
        <f t="shared" si="5"/>
        <v>1256.9913006005952</v>
      </c>
      <c r="AI94" s="35">
        <f>PXIL!I94</f>
        <v>0</v>
      </c>
      <c r="AJ94" s="35">
        <f>PXIL!O94</f>
        <v>0</v>
      </c>
      <c r="AK94" s="35">
        <f>RTM_IEX!I94</f>
        <v>94.18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6.1777839999999991</v>
      </c>
      <c r="E95">
        <f>GT_NG!Q95</f>
        <v>7.8954361640670143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4.8096400812115839E-3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727.71059433391804</v>
      </c>
      <c r="P95" s="37">
        <v>60.760000000000005</v>
      </c>
      <c r="Q95" s="37">
        <v>19.697459703417149</v>
      </c>
      <c r="R95" s="39">
        <v>0</v>
      </c>
      <c r="S95" s="39">
        <v>0</v>
      </c>
      <c r="T95" s="38">
        <f>SUMPRODUCT(LTA!J95:AN95,LTA!J$101:AN$101,LTA!J$104:AN$104)</f>
        <v>34</v>
      </c>
      <c r="U95" s="38">
        <f>SUMPRODUCT(LTA!J95:AN95,LTA!J$102:AN$102,LTA!J$104:AN$104)</f>
        <v>103.28999999999999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227.35</v>
      </c>
      <c r="AB95" s="76">
        <f>-STOA!O95</f>
        <v>0</v>
      </c>
      <c r="AC95">
        <f t="shared" si="3"/>
        <v>10.779183104268458</v>
      </c>
      <c r="AD95">
        <f t="shared" si="4"/>
        <v>1272.4569007372147</v>
      </c>
      <c r="AE95">
        <f>'IDT-1'!C95</f>
        <v>0</v>
      </c>
      <c r="AF95" s="25"/>
      <c r="AG95">
        <f t="shared" si="5"/>
        <v>1272.4569007372147</v>
      </c>
      <c r="AI95" s="35">
        <f>PXIL!I95</f>
        <v>0</v>
      </c>
      <c r="AJ95" s="35">
        <f>PXIL!O95</f>
        <v>0</v>
      </c>
      <c r="AK95" s="35">
        <f>RTM_IEX!I95</f>
        <v>96.35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6.1777839999999991</v>
      </c>
      <c r="E96">
        <f>GT_NG!Q96</f>
        <v>7.6531668153434449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4.8096400812115839E-3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722.27971906312484</v>
      </c>
      <c r="P96" s="37">
        <v>60.760000000000005</v>
      </c>
      <c r="Q96" s="37">
        <v>19.697459703417149</v>
      </c>
      <c r="R96" s="39">
        <v>0</v>
      </c>
      <c r="S96" s="39">
        <v>0</v>
      </c>
      <c r="T96" s="38">
        <f>SUMPRODUCT(LTA!J96:AN96,LTA!J$101:AN$101,LTA!J$104:AN$104)</f>
        <v>33.67</v>
      </c>
      <c r="U96" s="38">
        <f>SUMPRODUCT(LTA!J96:AN96,LTA!J$102:AN$102,LTA!J$104:AN$104)</f>
        <v>103.13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227.35</v>
      </c>
      <c r="AB96" s="76">
        <f>-STOA!O96</f>
        <v>0</v>
      </c>
      <c r="AC96">
        <f t="shared" si="3"/>
        <v>10.727412689464519</v>
      </c>
      <c r="AD96">
        <f t="shared" si="4"/>
        <v>1266.3455265325019</v>
      </c>
      <c r="AE96">
        <f>'IDT-1'!C96</f>
        <v>0</v>
      </c>
      <c r="AF96" s="25"/>
      <c r="AG96">
        <f t="shared" si="5"/>
        <v>1266.3455265325019</v>
      </c>
      <c r="AI96" s="35">
        <f>PXIL!I96</f>
        <v>0</v>
      </c>
      <c r="AJ96" s="35">
        <f>PXIL!O96</f>
        <v>0</v>
      </c>
      <c r="AK96" s="35">
        <f>RTM_IEX!I96</f>
        <v>96.35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6.1777839999999991</v>
      </c>
      <c r="E97">
        <f>GT_NG!Q97</f>
        <v>7.6531668153434449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4.8096400812115839E-3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724.82125460010354</v>
      </c>
      <c r="P97" s="37">
        <v>60.760000000000005</v>
      </c>
      <c r="Q97" s="37">
        <v>19.697459703417149</v>
      </c>
      <c r="R97" s="39">
        <v>0</v>
      </c>
      <c r="S97" s="39">
        <v>0</v>
      </c>
      <c r="T97" s="38">
        <f>SUMPRODUCT(LTA!J97:AN97,LTA!J$101:AN$101,LTA!J$104:AN$104)</f>
        <v>32</v>
      </c>
      <c r="U97" s="38">
        <f>SUMPRODUCT(LTA!J97:AN97,LTA!J$102:AN$102,LTA!J$104:AN$104)</f>
        <v>102.97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0</v>
      </c>
      <c r="AA97" s="76">
        <f>STOA!I97</f>
        <v>227.35</v>
      </c>
      <c r="AB97" s="76">
        <f>-STOA!O97</f>
        <v>0</v>
      </c>
      <c r="AC97">
        <f t="shared" si="3"/>
        <v>10.906345587975139</v>
      </c>
      <c r="AD97">
        <f t="shared" si="4"/>
        <v>1287.4681291709701</v>
      </c>
      <c r="AE97">
        <f>'IDT-1'!C97</f>
        <v>0</v>
      </c>
      <c r="AF97" s="25"/>
      <c r="AG97">
        <f t="shared" si="5"/>
        <v>1287.4681291709701</v>
      </c>
      <c r="AI97" s="35">
        <f>PXIL!I97</f>
        <v>0</v>
      </c>
      <c r="AJ97" s="35">
        <f>PXIL!O97</f>
        <v>0</v>
      </c>
      <c r="AK97" s="35">
        <f>RTM_IEX!I97</f>
        <v>116.94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6.1777839999999991</v>
      </c>
      <c r="E98">
        <f>GT_NG!Q98</f>
        <v>7.6531668153434449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4.8096400812115839E-3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724.82125460010354</v>
      </c>
      <c r="P98" s="37">
        <v>60.760000000000005</v>
      </c>
      <c r="Q98" s="37">
        <v>19.697459703417149</v>
      </c>
      <c r="R98" s="39">
        <v>0</v>
      </c>
      <c r="S98" s="39">
        <v>0</v>
      </c>
      <c r="T98" s="38">
        <f>SUMPRODUCT(LTA!J98:AN98,LTA!J$101:AN$101,LTA!J$104:AN$104)</f>
        <v>31</v>
      </c>
      <c r="U98" s="38">
        <f>SUMPRODUCT(LTA!J98:AN98,LTA!J$102:AN$102,LTA!J$104:AN$104)</f>
        <v>102.78999999999999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227.35</v>
      </c>
      <c r="AB98" s="76">
        <f>-STOA!O98</f>
        <v>0</v>
      </c>
      <c r="AC98">
        <f t="shared" si="3"/>
        <v>11.087617587975139</v>
      </c>
      <c r="AD98">
        <f t="shared" si="4"/>
        <v>1308.8668571709702</v>
      </c>
      <c r="AE98">
        <f>'IDT-1'!C98</f>
        <v>-15</v>
      </c>
      <c r="AF98" s="25"/>
      <c r="AG98">
        <f t="shared" si="5"/>
        <v>1293.8668571709702</v>
      </c>
      <c r="AI98" s="35">
        <f>PXIL!I98</f>
        <v>0</v>
      </c>
      <c r="AJ98" s="35">
        <f>PXIL!O98</f>
        <v>0</v>
      </c>
      <c r="AK98" s="35">
        <f>RTM_IEX!I98</f>
        <v>139.69999999999999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0.14826681599999966</v>
      </c>
      <c r="E99">
        <f t="shared" si="6"/>
        <v>8.706395689588628E-2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2.5697095072059369E-3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15.512024112298304</v>
      </c>
      <c r="P99" s="37">
        <f t="shared" si="6"/>
        <v>1.5256137859585808</v>
      </c>
      <c r="Q99" s="37">
        <f t="shared" si="6"/>
        <v>0.49072138136685994</v>
      </c>
      <c r="R99" s="39">
        <f t="shared" si="6"/>
        <v>0.29364319577886261</v>
      </c>
      <c r="S99" s="39">
        <f t="shared" si="6"/>
        <v>0</v>
      </c>
      <c r="T99" s="38">
        <f t="shared" si="6"/>
        <v>2.8009774999999992</v>
      </c>
      <c r="U99" s="38">
        <f t="shared" si="6"/>
        <v>2.7020899999999992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-2.9838749999999998</v>
      </c>
      <c r="AA99" s="76">
        <f t="shared" si="6"/>
        <v>4.6051400000000005</v>
      </c>
      <c r="AB99" s="76">
        <f t="shared" si="6"/>
        <v>0</v>
      </c>
      <c r="AC99">
        <f t="shared" si="6"/>
        <v>0.27402495965096352</v>
      </c>
      <c r="AD99">
        <f t="shared" si="6"/>
        <v>26.322282998154733</v>
      </c>
      <c r="AE99">
        <f t="shared" si="6"/>
        <v>-0.29486075</v>
      </c>
      <c r="AG99">
        <f t="shared" si="6"/>
        <v>26.027422248154739</v>
      </c>
      <c r="AI99">
        <f t="shared" si="6"/>
        <v>0</v>
      </c>
      <c r="AJ99">
        <f t="shared" si="6"/>
        <v>0</v>
      </c>
      <c r="AK99">
        <f t="shared" si="6"/>
        <v>1.4275725000000001</v>
      </c>
      <c r="AL99">
        <f t="shared" si="6"/>
        <v>-1.55E-2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45557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TWEPL!R3</f>
        <v>7.9678319999999996</v>
      </c>
      <c r="E3">
        <f>GT_NG!T3</f>
        <v>-0.11868000000000002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48.44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774.87737430094671</v>
      </c>
      <c r="P3" s="37">
        <v>63.44</v>
      </c>
      <c r="Q3" s="37">
        <v>23.786932301740809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325.10000000000002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0</v>
      </c>
      <c r="AA3" s="76">
        <f>STOA!J3</f>
        <v>429.09000000000003</v>
      </c>
      <c r="AB3" s="76">
        <f>-STOA!P3</f>
        <v>0</v>
      </c>
      <c r="AC3">
        <f>SUMIF(B3:AB3,"&gt;0")*$AC$2-SUMIF(B3:AB3,"&lt;0")*($AC$2/(1-$AC$2))+SUMIF(AI3:AR3,"&gt;0")*$AC$2-SUMIF(AI3:AR3,"&lt;0")*($AC$2/(1-$AC$2))</f>
        <v>14.262963321261365</v>
      </c>
      <c r="AD3">
        <f>SUM(B3:AB3,AI3:AV3)-AC3</f>
        <v>1683.4704952814263</v>
      </c>
      <c r="AE3">
        <f>'IDT-1'!F3</f>
        <v>-163.834</v>
      </c>
      <c r="AF3" s="25"/>
      <c r="AG3">
        <f>SUM(AD3:AF3)</f>
        <v>1519.6364952814263</v>
      </c>
      <c r="AI3" s="35">
        <f>PXIL!J3</f>
        <v>0</v>
      </c>
      <c r="AJ3" s="35">
        <f>PXIL!P3</f>
        <v>0</v>
      </c>
      <c r="AK3" s="35">
        <f>RTM_IEX!J3</f>
        <v>25.15</v>
      </c>
      <c r="AL3" s="35">
        <f>RTM_IEX!P3</f>
        <v>0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7.9678319999999996</v>
      </c>
      <c r="E4">
        <f>GT_NG!T4</f>
        <v>-0.11868000000000002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48.44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774.87737430094671</v>
      </c>
      <c r="P4" s="37">
        <v>63.44</v>
      </c>
      <c r="Q4" s="37">
        <v>23.786932301740809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325.10000000000002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-23</v>
      </c>
      <c r="AA4" s="76">
        <f>STOA!J4</f>
        <v>429.09000000000003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14.489635948933813</v>
      </c>
      <c r="AD4">
        <f t="shared" ref="AD4:AD67" si="1">SUM(B4:AB4,AI4:AV4)-AC4</f>
        <v>1664.033822653754</v>
      </c>
      <c r="AE4">
        <f>'IDT-1'!F4</f>
        <v>-156</v>
      </c>
      <c r="AF4" s="25"/>
      <c r="AG4">
        <f t="shared" ref="AG4:AG67" si="2">SUM(AD4:AF4)</f>
        <v>1508.033822653754</v>
      </c>
      <c r="AI4" s="35">
        <f>PXIL!J4</f>
        <v>0</v>
      </c>
      <c r="AJ4" s="35">
        <f>PXIL!P4</f>
        <v>0</v>
      </c>
      <c r="AK4" s="35">
        <f>RTM_IEX!J4</f>
        <v>28.94</v>
      </c>
      <c r="AL4" s="35">
        <f>RTM_IEX!P4</f>
        <v>0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7.9678319999999996</v>
      </c>
      <c r="E5">
        <f>GT_NG!T5</f>
        <v>-0.11868000000000002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48.44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771.07213258866159</v>
      </c>
      <c r="P5" s="37">
        <v>63.44</v>
      </c>
      <c r="Q5" s="37">
        <v>23.786932301740809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325.10000000000002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-102</v>
      </c>
      <c r="AA5" s="76">
        <f>STOA!J5</f>
        <v>429.09000000000003</v>
      </c>
      <c r="AB5" s="76">
        <f>-STOA!P5</f>
        <v>0</v>
      </c>
      <c r="AC5">
        <f t="shared" si="0"/>
        <v>15.453653378816853</v>
      </c>
      <c r="AD5">
        <f t="shared" si="1"/>
        <v>1619.1645635115854</v>
      </c>
      <c r="AE5">
        <f>'IDT-1'!F5</f>
        <v>-104.371</v>
      </c>
      <c r="AF5" s="25"/>
      <c r="AG5">
        <f t="shared" si="2"/>
        <v>1514.7935635115853</v>
      </c>
      <c r="AI5" s="35">
        <f>PXIL!J5</f>
        <v>0</v>
      </c>
      <c r="AJ5" s="35">
        <f>PXIL!P5</f>
        <v>0</v>
      </c>
      <c r="AK5" s="35">
        <f>RTM_IEX!J5</f>
        <v>67.84</v>
      </c>
      <c r="AL5" s="35">
        <f>RTM_IEX!P5</f>
        <v>0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7.9678319999999996</v>
      </c>
      <c r="E6">
        <f>GT_NG!T6</f>
        <v>-0.11868000000000002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48.44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771.02213471117273</v>
      </c>
      <c r="P6" s="37">
        <v>63.44</v>
      </c>
      <c r="Q6" s="37">
        <v>23.786932301740809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324.94000000000005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-150</v>
      </c>
      <c r="AA6" s="76">
        <f>STOA!J6</f>
        <v>429.09000000000003</v>
      </c>
      <c r="AB6" s="76">
        <f>-STOA!P6</f>
        <v>0</v>
      </c>
      <c r="AC6">
        <f t="shared" si="0"/>
        <v>15.858504967440625</v>
      </c>
      <c r="AD6">
        <f t="shared" si="1"/>
        <v>1570.5497140454729</v>
      </c>
      <c r="AE6">
        <f>'IDT-1'!F6</f>
        <v>-76.692999999999998</v>
      </c>
      <c r="AF6" s="25"/>
      <c r="AG6">
        <f t="shared" si="2"/>
        <v>1493.8567140454729</v>
      </c>
      <c r="AI6" s="35">
        <f>PXIL!J6</f>
        <v>0</v>
      </c>
      <c r="AJ6" s="35">
        <f>PXIL!P6</f>
        <v>0</v>
      </c>
      <c r="AK6" s="35">
        <f>RTM_IEX!J6</f>
        <v>67.84</v>
      </c>
      <c r="AL6" s="35">
        <f>RTM_IEX!P6</f>
        <v>0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7.9678319999999996</v>
      </c>
      <c r="E7">
        <f>GT_NG!T7</f>
        <v>-0.11868000000000002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48.44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766.02453272770492</v>
      </c>
      <c r="P7" s="37">
        <v>63.44</v>
      </c>
      <c r="Q7" s="37">
        <v>23.786932301740809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349.65000000000003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-174</v>
      </c>
      <c r="AA7" s="76">
        <f>STOA!J7</f>
        <v>428.99</v>
      </c>
      <c r="AB7" s="76">
        <f>-STOA!P7</f>
        <v>0</v>
      </c>
      <c r="AC7">
        <f t="shared" si="0"/>
        <v>15.656700896176831</v>
      </c>
      <c r="AD7">
        <f t="shared" si="1"/>
        <v>1498.523916133269</v>
      </c>
      <c r="AE7">
        <f>'IDT-1'!F7</f>
        <v>-58.24</v>
      </c>
      <c r="AF7" s="25"/>
      <c r="AG7">
        <f t="shared" si="2"/>
        <v>1440.283916133269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0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7.9678319999999996</v>
      </c>
      <c r="E8">
        <f>GT_NG!T8</f>
        <v>-0.11868000000000002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48.44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766.02453272770492</v>
      </c>
      <c r="P8" s="37">
        <v>63.44</v>
      </c>
      <c r="Q8" s="37">
        <v>23.786932301740809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349.65000000000003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-213</v>
      </c>
      <c r="AA8" s="76">
        <f>STOA!J8</f>
        <v>428.99</v>
      </c>
      <c r="AB8" s="76">
        <f>-STOA!P8</f>
        <v>0</v>
      </c>
      <c r="AC8">
        <f t="shared" si="0"/>
        <v>15.987076047447506</v>
      </c>
      <c r="AD8">
        <f t="shared" si="1"/>
        <v>1459.1935409819982</v>
      </c>
      <c r="AE8">
        <f>'IDT-1'!F8</f>
        <v>-39.210999999999999</v>
      </c>
      <c r="AF8" s="25"/>
      <c r="AG8">
        <f t="shared" si="2"/>
        <v>1419.9825409819982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0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7.9678319999999996</v>
      </c>
      <c r="E9">
        <f>GT_NG!T9</f>
        <v>-0.11868000000000002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48.44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756.4164138682562</v>
      </c>
      <c r="P9" s="37">
        <v>63.44</v>
      </c>
      <c r="Q9" s="37">
        <v>23.786932301740809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349.82000000000005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-244.99</v>
      </c>
      <c r="AA9" s="76">
        <f>STOA!J9</f>
        <v>428.99</v>
      </c>
      <c r="AB9" s="76">
        <f>-STOA!P9</f>
        <v>0</v>
      </c>
      <c r="AC9">
        <f t="shared" si="0"/>
        <v>16.463716184647339</v>
      </c>
      <c r="AD9">
        <f t="shared" si="1"/>
        <v>1451.2087819853498</v>
      </c>
      <c r="AE9">
        <f>'IDT-1'!F9</f>
        <v>-23.641999999999999</v>
      </c>
      <c r="AF9" s="25"/>
      <c r="AG9">
        <f t="shared" si="2"/>
        <v>1427.5667819853497</v>
      </c>
      <c r="AI9" s="35">
        <f>PXIL!J9</f>
        <v>0</v>
      </c>
      <c r="AJ9" s="35">
        <f>PXIL!P9</f>
        <v>0</v>
      </c>
      <c r="AK9" s="35">
        <f>RTM_IEX!J9</f>
        <v>33.92</v>
      </c>
      <c r="AL9" s="35">
        <f>RTM_IEX!P9</f>
        <v>0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7.9678319999999996</v>
      </c>
      <c r="E10">
        <f>GT_NG!T10</f>
        <v>-0.11868000000000002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48.44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709.81120416664021</v>
      </c>
      <c r="P10" s="37">
        <v>63.44</v>
      </c>
      <c r="Q10" s="37">
        <v>23.786932301740809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349.82000000000005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-273</v>
      </c>
      <c r="AA10" s="76">
        <f>STOA!J10</f>
        <v>428.99</v>
      </c>
      <c r="AB10" s="76">
        <f>-STOA!P10</f>
        <v>0</v>
      </c>
      <c r="AC10">
        <f t="shared" si="0"/>
        <v>16.716573551027903</v>
      </c>
      <c r="AD10">
        <f t="shared" si="1"/>
        <v>1424.8007149173527</v>
      </c>
      <c r="AE10">
        <f>'IDT-1'!F10</f>
        <v>-9.2260000000000009</v>
      </c>
      <c r="AF10" s="25"/>
      <c r="AG10">
        <f t="shared" si="2"/>
        <v>1415.5747149173526</v>
      </c>
      <c r="AI10" s="35">
        <f>PXIL!J10</f>
        <v>0</v>
      </c>
      <c r="AJ10" s="35">
        <f>PXIL!P10</f>
        <v>0</v>
      </c>
      <c r="AK10" s="35">
        <f>RTM_IEX!J10</f>
        <v>82.38</v>
      </c>
      <c r="AL10" s="35">
        <f>RTM_IEX!P10</f>
        <v>0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7.9678319999999996</v>
      </c>
      <c r="E11">
        <f>GT_NG!T11</f>
        <v>-0.11868000000000002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48.44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619.57466612316205</v>
      </c>
      <c r="P11" s="37">
        <v>63.44</v>
      </c>
      <c r="Q11" s="37">
        <v>23.786932301740809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324.77000000000004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-97</v>
      </c>
      <c r="AA11" s="76">
        <f>STOA!J11</f>
        <v>428.9</v>
      </c>
      <c r="AB11" s="76">
        <f>-STOA!P11</f>
        <v>0</v>
      </c>
      <c r="AC11">
        <f t="shared" si="0"/>
        <v>13.564494871882212</v>
      </c>
      <c r="AD11">
        <f t="shared" si="1"/>
        <v>1406.1962555530204</v>
      </c>
      <c r="AE11">
        <f>'IDT-1'!F11</f>
        <v>0</v>
      </c>
      <c r="AF11" s="25"/>
      <c r="AG11">
        <f t="shared" si="2"/>
        <v>1406.1962555530204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7.9678319999999996</v>
      </c>
      <c r="E12">
        <f>GT_NG!T12</f>
        <v>-0.11868000000000002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48.44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523.91266373937162</v>
      </c>
      <c r="P12" s="37">
        <v>63.44</v>
      </c>
      <c r="Q12" s="37">
        <v>23.786932301740809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324.77000000000004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-111</v>
      </c>
      <c r="AA12" s="76">
        <f>STOA!J12</f>
        <v>428.9</v>
      </c>
      <c r="AB12" s="76">
        <f>-STOA!P12</f>
        <v>0</v>
      </c>
      <c r="AC12">
        <f t="shared" si="0"/>
        <v>13.652918260006819</v>
      </c>
      <c r="AD12">
        <f t="shared" si="1"/>
        <v>1388.5158297811054</v>
      </c>
      <c r="AE12">
        <f>'IDT-1'!F12</f>
        <v>0</v>
      </c>
      <c r="AF12" s="25"/>
      <c r="AG12">
        <f t="shared" si="2"/>
        <v>1388.5158297811054</v>
      </c>
      <c r="AI12" s="35">
        <f>PXIL!J12</f>
        <v>0</v>
      </c>
      <c r="AJ12" s="35">
        <f>PXIL!P12</f>
        <v>0</v>
      </c>
      <c r="AK12" s="35">
        <f>RTM_IEX!J12</f>
        <v>92.07</v>
      </c>
      <c r="AL12" s="35">
        <f>RTM_IEX!P12</f>
        <v>0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7.9678319999999996</v>
      </c>
      <c r="E13">
        <f>GT_NG!T13</f>
        <v>-0.11868000000000002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48.83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507.54876044178314</v>
      </c>
      <c r="P13" s="37">
        <v>63.44</v>
      </c>
      <c r="Q13" s="37">
        <v>23.786932301740809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326.94000000000005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-127</v>
      </c>
      <c r="AA13" s="76">
        <f>STOA!J13</f>
        <v>428.9</v>
      </c>
      <c r="AB13" s="76">
        <f>-STOA!P13</f>
        <v>0</v>
      </c>
      <c r="AC13">
        <f t="shared" si="0"/>
        <v>13.6318479959053</v>
      </c>
      <c r="AD13">
        <f t="shared" si="1"/>
        <v>1353.8929967476186</v>
      </c>
      <c r="AE13">
        <f>'IDT-1'!F13</f>
        <v>0</v>
      </c>
      <c r="AF13" s="25"/>
      <c r="AG13">
        <f t="shared" si="2"/>
        <v>1353.8929967476186</v>
      </c>
      <c r="AI13" s="35">
        <f>PXIL!J13</f>
        <v>0</v>
      </c>
      <c r="AJ13" s="35">
        <f>PXIL!P13</f>
        <v>0</v>
      </c>
      <c r="AK13" s="35">
        <f>RTM_IEX!J13</f>
        <v>87.23</v>
      </c>
      <c r="AL13" s="35">
        <f>RTM_IEX!P13</f>
        <v>0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7.9678319999999996</v>
      </c>
      <c r="E14">
        <f>GT_NG!T14</f>
        <v>-0.11868000000000002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48.83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506.60379941918399</v>
      </c>
      <c r="P14" s="37">
        <v>63.44</v>
      </c>
      <c r="Q14" s="37">
        <v>23.786932301740809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327.27000000000004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-143</v>
      </c>
      <c r="AA14" s="76">
        <f>STOA!J14</f>
        <v>428.9</v>
      </c>
      <c r="AB14" s="76">
        <f>-STOA!P14</f>
        <v>0</v>
      </c>
      <c r="AC14">
        <f t="shared" si="0"/>
        <v>13.762220846913694</v>
      </c>
      <c r="AD14">
        <f t="shared" si="1"/>
        <v>1337.1476628740111</v>
      </c>
      <c r="AE14">
        <f>'IDT-1'!F14</f>
        <v>0</v>
      </c>
      <c r="AF14" s="25"/>
      <c r="AG14">
        <f t="shared" si="2"/>
        <v>1337.1476628740111</v>
      </c>
      <c r="AI14" s="35">
        <f>PXIL!J14</f>
        <v>0</v>
      </c>
      <c r="AJ14" s="35">
        <f>PXIL!P14</f>
        <v>0</v>
      </c>
      <c r="AK14" s="35">
        <f>RTM_IEX!J14</f>
        <v>87.23</v>
      </c>
      <c r="AL14" s="35">
        <f>RTM_IEX!P14</f>
        <v>0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7.9678319999999996</v>
      </c>
      <c r="E15">
        <f>GT_NG!T15</f>
        <v>-0.11868000000000002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48.83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503.46801873476886</v>
      </c>
      <c r="P15" s="37">
        <v>63.44</v>
      </c>
      <c r="Q15" s="37">
        <v>23.786932301740809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327.60000000000002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-153</v>
      </c>
      <c r="AA15" s="76">
        <f>STOA!J15</f>
        <v>428.9</v>
      </c>
      <c r="AB15" s="76">
        <f>-STOA!P15</f>
        <v>0</v>
      </c>
      <c r="AC15">
        <f t="shared" si="0"/>
        <v>13.823363866413496</v>
      </c>
      <c r="AD15">
        <f t="shared" si="1"/>
        <v>1324.2807391700962</v>
      </c>
      <c r="AE15">
        <f>'IDT-1'!F15</f>
        <v>0</v>
      </c>
      <c r="AF15" s="25"/>
      <c r="AG15">
        <f t="shared" si="2"/>
        <v>1324.2807391700962</v>
      </c>
      <c r="AI15" s="35">
        <f>PXIL!J15</f>
        <v>0</v>
      </c>
      <c r="AJ15" s="35">
        <f>PXIL!P15</f>
        <v>0</v>
      </c>
      <c r="AK15" s="35">
        <f>RTM_IEX!J15</f>
        <v>87.23</v>
      </c>
      <c r="AL15" s="35">
        <f>RTM_IEX!P15</f>
        <v>0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7.9678319999999996</v>
      </c>
      <c r="E16">
        <f>GT_NG!T16</f>
        <v>-0.11868000000000002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48.83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503.46801873476886</v>
      </c>
      <c r="P16" s="37">
        <v>63.44</v>
      </c>
      <c r="Q16" s="37">
        <v>23.786932301740809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327.94000000000005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-162</v>
      </c>
      <c r="AA16" s="76">
        <f>STOA!J16</f>
        <v>428.9</v>
      </c>
      <c r="AB16" s="76">
        <f>-STOA!P16</f>
        <v>0</v>
      </c>
      <c r="AC16">
        <f t="shared" si="0"/>
        <v>13.902460285937499</v>
      </c>
      <c r="AD16">
        <f t="shared" si="1"/>
        <v>1315.5416427505722</v>
      </c>
      <c r="AE16">
        <f>'IDT-1'!F16</f>
        <v>0</v>
      </c>
      <c r="AF16" s="25"/>
      <c r="AG16">
        <f t="shared" si="2"/>
        <v>1315.5416427505722</v>
      </c>
      <c r="AI16" s="35">
        <f>PXIL!J16</f>
        <v>0</v>
      </c>
      <c r="AJ16" s="35">
        <f>PXIL!P16</f>
        <v>0</v>
      </c>
      <c r="AK16" s="35">
        <f>RTM_IEX!J16</f>
        <v>87.23</v>
      </c>
      <c r="AL16" s="35">
        <f>RTM_IEX!P16</f>
        <v>0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7.9678319999999996</v>
      </c>
      <c r="E17">
        <f>GT_NG!T17</f>
        <v>-0.11868000000000002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50.003458631103364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502.81454862607319</v>
      </c>
      <c r="P17" s="37">
        <v>63.44</v>
      </c>
      <c r="Q17" s="37">
        <v>23.786932301740809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328.27000000000004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-173</v>
      </c>
      <c r="AA17" s="76">
        <f>STOA!J17</f>
        <v>428.9</v>
      </c>
      <c r="AB17" s="76">
        <f>-STOA!P17</f>
        <v>0</v>
      </c>
      <c r="AC17">
        <f t="shared" si="0"/>
        <v>14.002866924499504</v>
      </c>
      <c r="AD17">
        <f t="shared" si="1"/>
        <v>1305.3012246344178</v>
      </c>
      <c r="AE17">
        <f>'IDT-1'!F17</f>
        <v>0</v>
      </c>
      <c r="AF17" s="25"/>
      <c r="AG17">
        <f t="shared" si="2"/>
        <v>1305.3012246344178</v>
      </c>
      <c r="AI17" s="35">
        <f>PXIL!J17</f>
        <v>0</v>
      </c>
      <c r="AJ17" s="35">
        <f>PXIL!P17</f>
        <v>0</v>
      </c>
      <c r="AK17" s="35">
        <f>RTM_IEX!J17</f>
        <v>87.24</v>
      </c>
      <c r="AL17" s="35">
        <f>RTM_IEX!P17</f>
        <v>0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7.9678319999999996</v>
      </c>
      <c r="E18">
        <f>GT_NG!T18</f>
        <v>-0.11868000000000002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50.003458631103364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502.81454862607319</v>
      </c>
      <c r="P18" s="37">
        <v>63.44</v>
      </c>
      <c r="Q18" s="37">
        <v>23.786932301740809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328.1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-187</v>
      </c>
      <c r="AA18" s="76">
        <f>STOA!J18</f>
        <v>428.9</v>
      </c>
      <c r="AB18" s="76">
        <f>-STOA!P18</f>
        <v>0</v>
      </c>
      <c r="AC18">
        <f t="shared" si="0"/>
        <v>14.119867132647951</v>
      </c>
      <c r="AD18">
        <f t="shared" si="1"/>
        <v>1290.9942244262695</v>
      </c>
      <c r="AE18">
        <f>'IDT-1'!F18</f>
        <v>0</v>
      </c>
      <c r="AF18" s="25"/>
      <c r="AG18">
        <f t="shared" si="2"/>
        <v>1290.9942244262695</v>
      </c>
      <c r="AI18" s="35">
        <f>PXIL!J18</f>
        <v>0</v>
      </c>
      <c r="AJ18" s="35">
        <f>PXIL!P18</f>
        <v>0</v>
      </c>
      <c r="AK18" s="35">
        <f>RTM_IEX!J18</f>
        <v>87.22</v>
      </c>
      <c r="AL18" s="35">
        <f>RTM_IEX!P18</f>
        <v>0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7.9678319999999996</v>
      </c>
      <c r="E19">
        <f>GT_NG!T19</f>
        <v>-0.11868000000000002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50.003458631103364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583.49840460433404</v>
      </c>
      <c r="P19" s="37">
        <v>63.44</v>
      </c>
      <c r="Q19" s="37">
        <v>23.786932301740809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327.77000000000004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-201</v>
      </c>
      <c r="AA19" s="76">
        <f>STOA!J19</f>
        <v>428.8</v>
      </c>
      <c r="AB19" s="76">
        <f>-STOA!P19</f>
        <v>0</v>
      </c>
      <c r="AC19">
        <f t="shared" si="0"/>
        <v>14.264659308262678</v>
      </c>
      <c r="AD19">
        <f t="shared" si="1"/>
        <v>1259.8832882289155</v>
      </c>
      <c r="AE19">
        <f>'IDT-1'!F19</f>
        <v>0</v>
      </c>
      <c r="AF19" s="25"/>
      <c r="AG19">
        <f t="shared" si="2"/>
        <v>1259.8832882289155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-10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7.9678319999999996</v>
      </c>
      <c r="E20">
        <f>GT_NG!T20</f>
        <v>-0.11868000000000002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50.003458631103364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588.12491895526989</v>
      </c>
      <c r="P20" s="37">
        <v>63.44</v>
      </c>
      <c r="Q20" s="37">
        <v>23.786932301740809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327.77000000000004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-210</v>
      </c>
      <c r="AA20" s="76">
        <f>STOA!J20</f>
        <v>428.8</v>
      </c>
      <c r="AB20" s="76">
        <f>-STOA!P20</f>
        <v>0</v>
      </c>
      <c r="AC20">
        <f t="shared" si="0"/>
        <v>14.422118236958985</v>
      </c>
      <c r="AD20">
        <f t="shared" si="1"/>
        <v>1250.352343651155</v>
      </c>
      <c r="AE20">
        <f>'IDT-1'!F20</f>
        <v>0</v>
      </c>
      <c r="AF20" s="25"/>
      <c r="AG20">
        <f t="shared" si="2"/>
        <v>1250.352343651155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-15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7.9678319999999996</v>
      </c>
      <c r="E21">
        <f>GT_NG!T21</f>
        <v>-0.11868000000000002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50.003458631103364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588.11499487453329</v>
      </c>
      <c r="P21" s="37">
        <v>63.44</v>
      </c>
      <c r="Q21" s="37">
        <v>23.786932301740809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323.94000000000005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-217</v>
      </c>
      <c r="AA21" s="76">
        <f>STOA!J21</f>
        <v>428.8</v>
      </c>
      <c r="AB21" s="76">
        <f>-STOA!P21</f>
        <v>0</v>
      </c>
      <c r="AC21">
        <f t="shared" si="0"/>
        <v>14.449160978755023</v>
      </c>
      <c r="AD21">
        <f t="shared" si="1"/>
        <v>1239.4853768286223</v>
      </c>
      <c r="AE21">
        <f>'IDT-1'!F21</f>
        <v>0</v>
      </c>
      <c r="AF21" s="25"/>
      <c r="AG21">
        <f t="shared" si="2"/>
        <v>1239.4853768286223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-15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7.9678319999999996</v>
      </c>
      <c r="E22">
        <f>GT_NG!T22</f>
        <v>-0.11868000000000002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50.003458631103364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592.74420375916225</v>
      </c>
      <c r="P22" s="37">
        <v>63.44</v>
      </c>
      <c r="Q22" s="37">
        <v>23.786932301740809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323.60000000000002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-224</v>
      </c>
      <c r="AA22" s="76">
        <f>STOA!J22</f>
        <v>428.8</v>
      </c>
      <c r="AB22" s="76">
        <f>-STOA!P22</f>
        <v>0</v>
      </c>
      <c r="AC22">
        <f t="shared" si="0"/>
        <v>14.544488437460128</v>
      </c>
      <c r="AD22">
        <f t="shared" si="1"/>
        <v>1236.6792582545461</v>
      </c>
      <c r="AE22">
        <f>'IDT-1'!F22</f>
        <v>0</v>
      </c>
      <c r="AF22" s="25"/>
      <c r="AG22">
        <f t="shared" si="2"/>
        <v>1236.6792582545461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-15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7.9678319999999996</v>
      </c>
      <c r="E23">
        <f>GT_NG!T23</f>
        <v>-0.11868000000000002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50.003458631103364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604.74783109361033</v>
      </c>
      <c r="P23" s="37">
        <v>63.44</v>
      </c>
      <c r="Q23" s="37">
        <v>24.54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323.27000000000004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-236</v>
      </c>
      <c r="AA23" s="76">
        <f>STOA!J23</f>
        <v>428.72</v>
      </c>
      <c r="AB23" s="76">
        <f>-STOA!P23</f>
        <v>0</v>
      </c>
      <c r="AC23">
        <f t="shared" si="0"/>
        <v>14.919277722931321</v>
      </c>
      <c r="AD23">
        <f t="shared" si="1"/>
        <v>1216.6511640017823</v>
      </c>
      <c r="AE23">
        <f>'IDT-1'!F23</f>
        <v>0</v>
      </c>
      <c r="AF23" s="25"/>
      <c r="AG23">
        <f t="shared" si="2"/>
        <v>1216.6511640017823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-35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7.9678319999999996</v>
      </c>
      <c r="E24">
        <f>GT_NG!T24</f>
        <v>-0.11868000000000002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50.003458631103364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610.23033446714544</v>
      </c>
      <c r="P24" s="37">
        <v>63.44</v>
      </c>
      <c r="Q24" s="37">
        <v>24.54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322.77000000000004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-239</v>
      </c>
      <c r="AA24" s="76">
        <f>STOA!J24</f>
        <v>428.72</v>
      </c>
      <c r="AB24" s="76">
        <f>-STOA!P24</f>
        <v>0</v>
      </c>
      <c r="AC24">
        <f t="shared" si="0"/>
        <v>14.986544224443684</v>
      </c>
      <c r="AD24">
        <f t="shared" si="1"/>
        <v>1218.5664008738052</v>
      </c>
      <c r="AE24">
        <f>'IDT-1'!F24</f>
        <v>0</v>
      </c>
      <c r="AF24" s="25"/>
      <c r="AG24">
        <f t="shared" si="2"/>
        <v>1218.5664008738052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-35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7.9678319999999996</v>
      </c>
      <c r="E25">
        <f>GT_NG!T25</f>
        <v>-0.11868000000000002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50.003458631103364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612.42810456299833</v>
      </c>
      <c r="P25" s="37">
        <v>63.44</v>
      </c>
      <c r="Q25" s="37">
        <v>24.54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322.44000000000005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-246</v>
      </c>
      <c r="AA25" s="76">
        <f>STOA!J25</f>
        <v>428.72</v>
      </c>
      <c r="AB25" s="76">
        <f>-STOA!P25</f>
        <v>0</v>
      </c>
      <c r="AC25">
        <f t="shared" si="0"/>
        <v>15.061531597323071</v>
      </c>
      <c r="AD25">
        <f t="shared" si="1"/>
        <v>1213.3591835967788</v>
      </c>
      <c r="AE25">
        <f>'IDT-1'!F25</f>
        <v>0</v>
      </c>
      <c r="AF25" s="25"/>
      <c r="AG25">
        <f t="shared" si="2"/>
        <v>1213.3591835967788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-35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7.9678319999999996</v>
      </c>
      <c r="E26">
        <f>GT_NG!T26</f>
        <v>-0.11868000000000002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50.003458631103364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626.25959528760063</v>
      </c>
      <c r="P26" s="37">
        <v>63.44</v>
      </c>
      <c r="Q26" s="37">
        <v>24.54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322.10000000000002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-266</v>
      </c>
      <c r="AA26" s="76">
        <f>STOA!J26</f>
        <v>428.72</v>
      </c>
      <c r="AB26" s="76">
        <f>-STOA!P26</f>
        <v>0</v>
      </c>
      <c r="AC26">
        <f t="shared" si="0"/>
        <v>15.344283273907513</v>
      </c>
      <c r="AD26">
        <f t="shared" si="1"/>
        <v>1206.5679226447967</v>
      </c>
      <c r="AE26">
        <f>'IDT-1'!F26</f>
        <v>0</v>
      </c>
      <c r="AF26" s="25"/>
      <c r="AG26">
        <f t="shared" si="2"/>
        <v>1206.5679226447967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-35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7.9678319999999996</v>
      </c>
      <c r="E27">
        <f>GT_NG!T27</f>
        <v>-0.11868000000000002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49.999999999999986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613.79112920043849</v>
      </c>
      <c r="P27" s="37">
        <v>63.44</v>
      </c>
      <c r="Q27" s="37">
        <v>24.54</v>
      </c>
      <c r="R27" s="39">
        <v>8.870000000000001</v>
      </c>
      <c r="S27" s="39">
        <v>0</v>
      </c>
      <c r="T27" s="38">
        <f>SUMPRODUCT(LTA!J27:AN27,LTA!J$101:AN$101,LTA!J$105:AN$105)</f>
        <v>1</v>
      </c>
      <c r="U27" s="38">
        <f>SUMPRODUCT(LTA!J27:AN27,LTA!J$102:AN$102,LTA!J$105:AN$105)</f>
        <v>322.14000000000004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-276</v>
      </c>
      <c r="AA27" s="76">
        <f>STOA!J27</f>
        <v>428.72</v>
      </c>
      <c r="AB27" s="76">
        <f>-STOA!P27</f>
        <v>0</v>
      </c>
      <c r="AC27">
        <f t="shared" si="0"/>
        <v>15.407474683522972</v>
      </c>
      <c r="AD27">
        <f t="shared" si="1"/>
        <v>1193.9428065169157</v>
      </c>
      <c r="AE27">
        <f>'IDT-1'!F27</f>
        <v>0</v>
      </c>
      <c r="AF27" s="25"/>
      <c r="AG27">
        <f t="shared" si="2"/>
        <v>1193.9428065169157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-35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7.9678319999999996</v>
      </c>
      <c r="E28">
        <f>GT_NG!T28</f>
        <v>-0.11868000000000002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49.999999999999986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613.74817720043848</v>
      </c>
      <c r="P28" s="37">
        <v>63.44</v>
      </c>
      <c r="Q28" s="37">
        <v>23.786932301740809</v>
      </c>
      <c r="R28" s="39">
        <v>16.822649236100172</v>
      </c>
      <c r="S28" s="39">
        <v>0</v>
      </c>
      <c r="T28" s="38">
        <f>SUMPRODUCT(LTA!J28:AN28,LTA!J$101:AN$101,LTA!J$105:AN$105)</f>
        <v>2</v>
      </c>
      <c r="U28" s="38">
        <f>SUMPRODUCT(LTA!J28:AN28,LTA!J$102:AN$102,LTA!J$105:AN$105)</f>
        <v>325.17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-281</v>
      </c>
      <c r="AA28" s="76">
        <f>STOA!J28</f>
        <v>428.72</v>
      </c>
      <c r="AB28" s="76">
        <f>-STOA!P28</f>
        <v>0</v>
      </c>
      <c r="AC28">
        <f t="shared" si="0"/>
        <v>15.543798160265281</v>
      </c>
      <c r="AD28">
        <f t="shared" si="1"/>
        <v>1199.9931125780142</v>
      </c>
      <c r="AE28">
        <f>'IDT-1'!F28</f>
        <v>0</v>
      </c>
      <c r="AF28" s="25"/>
      <c r="AG28">
        <f t="shared" si="2"/>
        <v>1199.9931125780142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-35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7.9678319999999996</v>
      </c>
      <c r="E29">
        <f>GT_NG!T29</f>
        <v>-0.11868000000000002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49.999999999999986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608.12865481452786</v>
      </c>
      <c r="P29" s="37">
        <v>63.44</v>
      </c>
      <c r="Q29" s="37">
        <v>23.786932301740809</v>
      </c>
      <c r="R29" s="39">
        <v>20</v>
      </c>
      <c r="S29" s="39">
        <v>0</v>
      </c>
      <c r="T29" s="38">
        <f>SUMPRODUCT(LTA!J29:AN29,LTA!J$101:AN$101,LTA!J$105:AN$105)</f>
        <v>5.41</v>
      </c>
      <c r="U29" s="38">
        <f>SUMPRODUCT(LTA!J29:AN29,LTA!J$102:AN$102,LTA!J$105:AN$105)</f>
        <v>331.45000000000005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-287</v>
      </c>
      <c r="AA29" s="76">
        <f>STOA!J29</f>
        <v>428.72</v>
      </c>
      <c r="AB29" s="76">
        <f>-STOA!P29</f>
        <v>0</v>
      </c>
      <c r="AC29">
        <f t="shared" si="0"/>
        <v>15.486083710491945</v>
      </c>
      <c r="AD29">
        <f t="shared" si="1"/>
        <v>1221.2986554057768</v>
      </c>
      <c r="AE29">
        <f>'IDT-1'!F29</f>
        <v>0</v>
      </c>
      <c r="AF29" s="25"/>
      <c r="AG29">
        <f t="shared" si="2"/>
        <v>1221.2986554057768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-15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7.9678319999999996</v>
      </c>
      <c r="E30">
        <f>GT_NG!T30</f>
        <v>-0.11868000000000002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49.999999999999986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603.5021404635919</v>
      </c>
      <c r="P30" s="37">
        <v>63.44</v>
      </c>
      <c r="Q30" s="37">
        <v>23.786932301740809</v>
      </c>
      <c r="R30" s="39">
        <v>21</v>
      </c>
      <c r="S30" s="39">
        <v>0</v>
      </c>
      <c r="T30" s="38">
        <f>SUMPRODUCT(LTA!J30:AN30,LTA!J$101:AN$101,LTA!J$105:AN$105)</f>
        <v>8.74</v>
      </c>
      <c r="U30" s="38">
        <f>SUMPRODUCT(LTA!J30:AN30,LTA!J$102:AN$102,LTA!J$105:AN$105)</f>
        <v>337.57000000000005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-290</v>
      </c>
      <c r="AA30" s="76">
        <f>STOA!J30</f>
        <v>428.72</v>
      </c>
      <c r="AB30" s="76">
        <f>-STOA!P30</f>
        <v>0</v>
      </c>
      <c r="AC30">
        <f t="shared" si="0"/>
        <v>15.56041446311875</v>
      </c>
      <c r="AD30">
        <f t="shared" si="1"/>
        <v>1224.047810302214</v>
      </c>
      <c r="AE30">
        <f>'IDT-1'!F30</f>
        <v>0</v>
      </c>
      <c r="AF30" s="25"/>
      <c r="AG30">
        <f t="shared" si="2"/>
        <v>1224.047810302214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-15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7.9678319999999996</v>
      </c>
      <c r="E31">
        <f>GT_NG!T31</f>
        <v>-0.11868000000000002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49.999999999999986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669.73088472832103</v>
      </c>
      <c r="P31" s="37">
        <v>63.44</v>
      </c>
      <c r="Q31" s="37">
        <v>23.786932301740809</v>
      </c>
      <c r="R31" s="39">
        <v>21.5</v>
      </c>
      <c r="S31" s="39">
        <v>0</v>
      </c>
      <c r="T31" s="38">
        <f>SUMPRODUCT(LTA!J31:AN31,LTA!J$101:AN$101,LTA!J$105:AN$105)</f>
        <v>11.25</v>
      </c>
      <c r="U31" s="38">
        <f>SUMPRODUCT(LTA!J31:AN31,LTA!J$102:AN$102,LTA!J$105:AN$105)</f>
        <v>344.24000000000007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-299</v>
      </c>
      <c r="AA31" s="76">
        <f>STOA!J31</f>
        <v>300.79000000000002</v>
      </c>
      <c r="AB31" s="76">
        <f>-STOA!P31</f>
        <v>0</v>
      </c>
      <c r="AC31">
        <f t="shared" si="0"/>
        <v>15.235400968593138</v>
      </c>
      <c r="AD31">
        <f t="shared" si="1"/>
        <v>1197.7315680614686</v>
      </c>
      <c r="AE31">
        <f>'IDT-1'!F31</f>
        <v>0</v>
      </c>
      <c r="AF31" s="25"/>
      <c r="AG31">
        <f t="shared" si="2"/>
        <v>1197.7315680614686</v>
      </c>
      <c r="AI31" s="35">
        <f>PXIL!J31</f>
        <v>0</v>
      </c>
      <c r="AJ31" s="35">
        <f>PXIL!P31</f>
        <v>0</v>
      </c>
      <c r="AK31" s="35">
        <f>RTM_IEX!J31</f>
        <v>19.38</v>
      </c>
      <c r="AL31" s="35">
        <f>RTM_IEX!P31</f>
        <v>0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7.9678319999999996</v>
      </c>
      <c r="E32">
        <f>GT_NG!T32</f>
        <v>-0.11868000000000002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49.999999999999986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706.95376350377717</v>
      </c>
      <c r="P32" s="37">
        <v>63.44</v>
      </c>
      <c r="Q32" s="37">
        <v>23.786932301740809</v>
      </c>
      <c r="R32" s="39">
        <v>21.499999999999996</v>
      </c>
      <c r="S32" s="39">
        <v>0</v>
      </c>
      <c r="T32" s="38">
        <f>SUMPRODUCT(LTA!J32:AN32,LTA!J$101:AN$101,LTA!J$105:AN$105)</f>
        <v>16.96</v>
      </c>
      <c r="U32" s="38">
        <f>SUMPRODUCT(LTA!J32:AN32,LTA!J$102:AN$102,LTA!J$105:AN$105)</f>
        <v>352.65000000000003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-299</v>
      </c>
      <c r="AA32" s="76">
        <f>STOA!J32</f>
        <v>300.79000000000002</v>
      </c>
      <c r="AB32" s="76">
        <f>-STOA!P32</f>
        <v>0</v>
      </c>
      <c r="AC32">
        <f t="shared" si="0"/>
        <v>15.673312304804753</v>
      </c>
      <c r="AD32">
        <f t="shared" si="1"/>
        <v>1209.2565355007132</v>
      </c>
      <c r="AE32">
        <f>'IDT-1'!F32</f>
        <v>0</v>
      </c>
      <c r="AF32" s="25"/>
      <c r="AG32">
        <f t="shared" si="2"/>
        <v>1209.2565355007132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-20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7.9678319999999996</v>
      </c>
      <c r="E33">
        <f>GT_NG!T33</f>
        <v>-0.11868000000000002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49.999999999999986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700.28857575439486</v>
      </c>
      <c r="P33" s="37">
        <v>63.44</v>
      </c>
      <c r="Q33" s="37">
        <v>26.820000000000004</v>
      </c>
      <c r="R33" s="39">
        <v>23.7</v>
      </c>
      <c r="S33" s="39">
        <v>0</v>
      </c>
      <c r="T33" s="38">
        <f>SUMPRODUCT(LTA!J33:AN33,LTA!J$101:AN$101,LTA!J$105:AN$105)</f>
        <v>20.83</v>
      </c>
      <c r="U33" s="38">
        <f>SUMPRODUCT(LTA!J33:AN33,LTA!J$102:AN$102,LTA!J$105:AN$105)</f>
        <v>362.35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-312</v>
      </c>
      <c r="AA33" s="76">
        <f>STOA!J33</f>
        <v>300.79000000000002</v>
      </c>
      <c r="AB33" s="76">
        <f>-STOA!P33</f>
        <v>0</v>
      </c>
      <c r="AC33">
        <f t="shared" si="0"/>
        <v>15.843039758174433</v>
      </c>
      <c r="AD33">
        <f t="shared" si="1"/>
        <v>1213.2246879962206</v>
      </c>
      <c r="AE33">
        <f>'IDT-1'!F33</f>
        <v>0</v>
      </c>
      <c r="AF33" s="25"/>
      <c r="AG33">
        <f t="shared" si="2"/>
        <v>1213.2246879962206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-15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7.9678319999999996</v>
      </c>
      <c r="E34">
        <f>GT_NG!T34</f>
        <v>-0.11868000000000002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49.999999999999986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594.52035039406553</v>
      </c>
      <c r="P34" s="37">
        <v>19.38</v>
      </c>
      <c r="Q34" s="37">
        <v>7.75</v>
      </c>
      <c r="R34" s="39">
        <v>24.2</v>
      </c>
      <c r="S34" s="39">
        <v>0</v>
      </c>
      <c r="T34" s="38">
        <f>SUMPRODUCT(LTA!J34:AN34,LTA!J$101:AN$101,LTA!J$105:AN$105)</f>
        <v>28.490000000000002</v>
      </c>
      <c r="U34" s="38">
        <f>SUMPRODUCT(LTA!J34:AN34,LTA!J$102:AN$102,LTA!J$105:AN$105)</f>
        <v>330.22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-97</v>
      </c>
      <c r="AA34" s="76">
        <f>STOA!J34</f>
        <v>300.79000000000002</v>
      </c>
      <c r="AB34" s="76">
        <f>-STOA!P34</f>
        <v>0</v>
      </c>
      <c r="AC34">
        <f t="shared" si="0"/>
        <v>12.655782486043186</v>
      </c>
      <c r="AD34">
        <f t="shared" si="1"/>
        <v>1208.5437199080225</v>
      </c>
      <c r="AE34">
        <f>'IDT-1'!F34</f>
        <v>0</v>
      </c>
      <c r="AF34" s="25"/>
      <c r="AG34">
        <f t="shared" si="2"/>
        <v>1208.5437199080225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-45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7.9678319999999996</v>
      </c>
      <c r="E35">
        <f>GT_NG!T35</f>
        <v>6.516179952644042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49.999999999999986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591.53518115182533</v>
      </c>
      <c r="P35" s="37">
        <v>19.38</v>
      </c>
      <c r="Q35" s="37">
        <v>7.75</v>
      </c>
      <c r="R35" s="39">
        <v>24.2</v>
      </c>
      <c r="S35" s="39">
        <v>0</v>
      </c>
      <c r="T35" s="38">
        <f>SUMPRODUCT(LTA!J35:AN35,LTA!J$101:AN$101,LTA!J$105:AN$105)</f>
        <v>36.46</v>
      </c>
      <c r="U35" s="38">
        <f>SUMPRODUCT(LTA!J35:AN35,LTA!J$102:AN$102,LTA!J$105:AN$105)</f>
        <v>302.99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-108</v>
      </c>
      <c r="AA35" s="76">
        <f>STOA!J35</f>
        <v>300.69</v>
      </c>
      <c r="AB35" s="76">
        <f>-STOA!P35</f>
        <v>0</v>
      </c>
      <c r="AC35">
        <f t="shared" si="0"/>
        <v>12.487928988112234</v>
      </c>
      <c r="AD35">
        <f t="shared" si="1"/>
        <v>1197.0012641163571</v>
      </c>
      <c r="AE35">
        <f>'IDT-1'!F35</f>
        <v>0</v>
      </c>
      <c r="AF35" s="25"/>
      <c r="AG35">
        <f t="shared" si="2"/>
        <v>1197.0012641163571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-30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7.9678319999999996</v>
      </c>
      <c r="E36">
        <f>GT_NG!T36</f>
        <v>6.516179952644042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49.999999999999986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591.57813315182523</v>
      </c>
      <c r="P36" s="37">
        <v>19.38</v>
      </c>
      <c r="Q36" s="37">
        <v>7.75</v>
      </c>
      <c r="R36" s="39">
        <v>25.2</v>
      </c>
      <c r="S36" s="39">
        <v>0</v>
      </c>
      <c r="T36" s="38">
        <f>SUMPRODUCT(LTA!J36:AN36,LTA!J$101:AN$101,LTA!J$105:AN$105)</f>
        <v>44.51</v>
      </c>
      <c r="U36" s="38">
        <f>SUMPRODUCT(LTA!J36:AN36,LTA!J$102:AN$102,LTA!J$105:AN$105)</f>
        <v>269.54000000000002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-117</v>
      </c>
      <c r="AA36" s="76">
        <f>STOA!J36</f>
        <v>300.69</v>
      </c>
      <c r="AB36" s="76">
        <f>-STOA!P36</f>
        <v>0</v>
      </c>
      <c r="AC36">
        <f t="shared" si="0"/>
        <v>12.186831472689564</v>
      </c>
      <c r="AD36">
        <f t="shared" si="1"/>
        <v>1203.6353136317798</v>
      </c>
      <c r="AE36">
        <f>'IDT-1'!F36</f>
        <v>0</v>
      </c>
      <c r="AF36" s="25"/>
      <c r="AG36">
        <f t="shared" si="2"/>
        <v>1203.6353136317798</v>
      </c>
      <c r="AI36" s="35">
        <f>PXIL!J36</f>
        <v>0</v>
      </c>
      <c r="AJ36" s="35">
        <f>PXIL!P36</f>
        <v>0</v>
      </c>
      <c r="AK36" s="35">
        <f>RTM_IEX!J36</f>
        <v>9.69</v>
      </c>
      <c r="AL36" s="35">
        <f>RTM_IEX!P36</f>
        <v>0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7.9678319999999996</v>
      </c>
      <c r="E37">
        <f>GT_NG!T37</f>
        <v>6.516179952644042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49.999999999999986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593.26596115182519</v>
      </c>
      <c r="P37" s="37">
        <v>19.38</v>
      </c>
      <c r="Q37" s="37">
        <v>7.75</v>
      </c>
      <c r="R37" s="39">
        <v>25.2</v>
      </c>
      <c r="S37" s="39">
        <v>0</v>
      </c>
      <c r="T37" s="38">
        <f>SUMPRODUCT(LTA!J37:AN37,LTA!J$101:AN$101,LTA!J$105:AN$105)</f>
        <v>52.51</v>
      </c>
      <c r="U37" s="38">
        <f>SUMPRODUCT(LTA!J37:AN37,LTA!J$102:AN$102,LTA!J$105:AN$105)</f>
        <v>277.40999999999997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-115</v>
      </c>
      <c r="AA37" s="76">
        <f>STOA!J37</f>
        <v>300.69</v>
      </c>
      <c r="AB37" s="76">
        <f>-STOA!P37</f>
        <v>0</v>
      </c>
      <c r="AC37">
        <f t="shared" si="0"/>
        <v>12.235978912439782</v>
      </c>
      <c r="AD37">
        <f t="shared" si="1"/>
        <v>1213.4539941920293</v>
      </c>
      <c r="AE37">
        <f>'IDT-1'!F37</f>
        <v>0</v>
      </c>
      <c r="AF37" s="25"/>
      <c r="AG37">
        <f t="shared" si="2"/>
        <v>1213.4539941920293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7.9678319999999996</v>
      </c>
      <c r="E38">
        <f>GT_NG!T38</f>
        <v>-0.11868000000000002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49.999999999999986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591.79596115182528</v>
      </c>
      <c r="P38" s="37">
        <v>19.38</v>
      </c>
      <c r="Q38" s="37">
        <v>7.75</v>
      </c>
      <c r="R38" s="39">
        <v>25.2</v>
      </c>
      <c r="S38" s="39">
        <v>0</v>
      </c>
      <c r="T38" s="38">
        <f>SUMPRODUCT(LTA!J38:AN38,LTA!J$101:AN$101,LTA!J$105:AN$105)</f>
        <v>60.53</v>
      </c>
      <c r="U38" s="38">
        <f>SUMPRODUCT(LTA!J38:AN38,LTA!J$102:AN$102,LTA!J$105:AN$105)</f>
        <v>285.19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-132</v>
      </c>
      <c r="AA38" s="76">
        <f>STOA!J38</f>
        <v>300.69</v>
      </c>
      <c r="AB38" s="76">
        <f>-STOA!P38</f>
        <v>0</v>
      </c>
      <c r="AC38">
        <f t="shared" si="0"/>
        <v>12.446630039159478</v>
      </c>
      <c r="AD38">
        <f t="shared" si="1"/>
        <v>1203.9384831126658</v>
      </c>
      <c r="AE38">
        <f>'IDT-1'!F38</f>
        <v>0</v>
      </c>
      <c r="AF38" s="25"/>
      <c r="AG38">
        <f t="shared" si="2"/>
        <v>1203.9384831126658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7.9678319999999996</v>
      </c>
      <c r="E39">
        <f>GT_NG!T39</f>
        <v>6.516179952644042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49.999999999999986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580.43258175976757</v>
      </c>
      <c r="P39" s="37">
        <v>19.38</v>
      </c>
      <c r="Q39" s="37">
        <v>7.75</v>
      </c>
      <c r="R39" s="39">
        <v>25.2</v>
      </c>
      <c r="S39" s="39">
        <v>0</v>
      </c>
      <c r="T39" s="38">
        <f>SUMPRODUCT(LTA!J39:AN39,LTA!J$101:AN$101,LTA!J$105:AN$105)</f>
        <v>68.42</v>
      </c>
      <c r="U39" s="38">
        <f>SUMPRODUCT(LTA!J39:AN39,LTA!J$102:AN$102,LTA!J$105:AN$105)</f>
        <v>292.98999999999995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-125</v>
      </c>
      <c r="AA39" s="76">
        <f>STOA!J39</f>
        <v>300.69</v>
      </c>
      <c r="AB39" s="76">
        <f>-STOA!P39</f>
        <v>0</v>
      </c>
      <c r="AC39">
        <f t="shared" si="0"/>
        <v>12.64019810279539</v>
      </c>
      <c r="AD39">
        <f t="shared" si="1"/>
        <v>1241.0863956096161</v>
      </c>
      <c r="AE39">
        <f>'IDT-1'!F39</f>
        <v>0</v>
      </c>
      <c r="AF39" s="25"/>
      <c r="AG39">
        <f t="shared" si="2"/>
        <v>1241.0863956096161</v>
      </c>
      <c r="AI39" s="35">
        <f>PXIL!J39</f>
        <v>0</v>
      </c>
      <c r="AJ39" s="35">
        <f>PXIL!P39</f>
        <v>0</v>
      </c>
      <c r="AK39" s="35">
        <f>RTM_IEX!J39</f>
        <v>19.38</v>
      </c>
      <c r="AL39" s="35">
        <f>RTM_IEX!P39</f>
        <v>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7.9678319999999996</v>
      </c>
      <c r="E40">
        <f>GT_NG!T40</f>
        <v>7.0791951404707678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49.999999999999986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576.78815911520689</v>
      </c>
      <c r="P40" s="37">
        <v>19.38</v>
      </c>
      <c r="Q40" s="37">
        <v>7.75</v>
      </c>
      <c r="R40" s="39">
        <v>25.2</v>
      </c>
      <c r="S40" s="39">
        <v>0</v>
      </c>
      <c r="T40" s="38">
        <f>SUMPRODUCT(LTA!J40:AN40,LTA!J$101:AN$101,LTA!J$105:AN$105)</f>
        <v>75.319999999999993</v>
      </c>
      <c r="U40" s="38">
        <f>SUMPRODUCT(LTA!J40:AN40,LTA!J$102:AN$102,LTA!J$105:AN$105)</f>
        <v>297.38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-59</v>
      </c>
      <c r="AA40" s="76">
        <f>STOA!J40</f>
        <v>300.69</v>
      </c>
      <c r="AB40" s="76">
        <f>-STOA!P40</f>
        <v>0</v>
      </c>
      <c r="AC40">
        <f t="shared" si="0"/>
        <v>12.190793870316146</v>
      </c>
      <c r="AD40">
        <f t="shared" si="1"/>
        <v>1320.5943923853615</v>
      </c>
      <c r="AE40">
        <f>'IDT-1'!F40</f>
        <v>0</v>
      </c>
      <c r="AF40" s="25"/>
      <c r="AG40">
        <f t="shared" si="2"/>
        <v>1320.5943923853615</v>
      </c>
      <c r="AI40" s="35">
        <f>PXIL!J40</f>
        <v>0</v>
      </c>
      <c r="AJ40" s="35">
        <f>PXIL!P40</f>
        <v>0</v>
      </c>
      <c r="AK40" s="35">
        <f>RTM_IEX!J40</f>
        <v>24.23</v>
      </c>
      <c r="AL40" s="35">
        <f>RTM_IEX!P40</f>
        <v>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7.9678319999999996</v>
      </c>
      <c r="E41">
        <f>GT_NG!T41</f>
        <v>7.0791951404707678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49.999999999999986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575.30949312699113</v>
      </c>
      <c r="P41" s="37">
        <v>19.38</v>
      </c>
      <c r="Q41" s="37">
        <v>7.75</v>
      </c>
      <c r="R41" s="39">
        <v>25.2</v>
      </c>
      <c r="S41" s="39">
        <v>0</v>
      </c>
      <c r="T41" s="38">
        <f>SUMPRODUCT(LTA!J41:AN41,LTA!J$101:AN$101,LTA!J$105:AN$105)</f>
        <v>82.210000000000008</v>
      </c>
      <c r="U41" s="38">
        <f>SUMPRODUCT(LTA!J41:AN41,LTA!J$102:AN$102,LTA!J$105:AN$105)</f>
        <v>299.39000000000004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-14</v>
      </c>
      <c r="AA41" s="76">
        <f>STOA!J41</f>
        <v>300.69</v>
      </c>
      <c r="AB41" s="76">
        <f>-STOA!P41</f>
        <v>0</v>
      </c>
      <c r="AC41">
        <f t="shared" si="0"/>
        <v>12.156858978395126</v>
      </c>
      <c r="AD41">
        <f t="shared" si="1"/>
        <v>1406.9696612890671</v>
      </c>
      <c r="AE41">
        <f>'IDT-1'!F41</f>
        <v>0</v>
      </c>
      <c r="AF41" s="25"/>
      <c r="AG41">
        <f t="shared" si="2"/>
        <v>1406.9696612890671</v>
      </c>
      <c r="AI41" s="35">
        <f>PXIL!J41</f>
        <v>0</v>
      </c>
      <c r="AJ41" s="35">
        <f>PXIL!P41</f>
        <v>0</v>
      </c>
      <c r="AK41" s="35">
        <f>RTM_IEX!J41</f>
        <v>58.15</v>
      </c>
      <c r="AL41" s="35">
        <f>RTM_IEX!P41</f>
        <v>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7.9678319999999996</v>
      </c>
      <c r="E42">
        <f>GT_NG!T42</f>
        <v>7.0791951404707678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49.999999999999986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575.35257103081881</v>
      </c>
      <c r="P42" s="37">
        <v>19.38</v>
      </c>
      <c r="Q42" s="37">
        <v>7.75</v>
      </c>
      <c r="R42" s="39">
        <v>25.2</v>
      </c>
      <c r="S42" s="39">
        <v>0</v>
      </c>
      <c r="T42" s="38">
        <f>SUMPRODUCT(LTA!J42:AN42,LTA!J$101:AN$101,LTA!J$105:AN$105)</f>
        <v>88.35</v>
      </c>
      <c r="U42" s="38">
        <f>SUMPRODUCT(LTA!J42:AN42,LTA!J$102:AN$102,LTA!J$105:AN$105)</f>
        <v>302.15999999999997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0</v>
      </c>
      <c r="AA42" s="76">
        <f>STOA!J42</f>
        <v>300.69</v>
      </c>
      <c r="AB42" s="76">
        <f>-STOA!P42</f>
        <v>0</v>
      </c>
      <c r="AC42">
        <f t="shared" si="0"/>
        <v>12.194864624638832</v>
      </c>
      <c r="AD42">
        <f t="shared" si="1"/>
        <v>1439.5747335466508</v>
      </c>
      <c r="AE42">
        <f>'IDT-1'!F42</f>
        <v>0</v>
      </c>
      <c r="AF42" s="25"/>
      <c r="AG42">
        <f t="shared" si="2"/>
        <v>1439.5747335466508</v>
      </c>
      <c r="AI42" s="35">
        <f>PXIL!J42</f>
        <v>0</v>
      </c>
      <c r="AJ42" s="35">
        <f>PXIL!P42</f>
        <v>0</v>
      </c>
      <c r="AK42" s="35">
        <f>RTM_IEX!J42</f>
        <v>67.84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7.9678319999999996</v>
      </c>
      <c r="E43">
        <f>GT_NG!T43</f>
        <v>7.0791951404707678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49.999999999999986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575.02691333347286</v>
      </c>
      <c r="P43" s="37">
        <v>19.38</v>
      </c>
      <c r="Q43" s="37">
        <v>7.75</v>
      </c>
      <c r="R43" s="39">
        <v>25.2</v>
      </c>
      <c r="S43" s="39">
        <v>0</v>
      </c>
      <c r="T43" s="38">
        <f>SUMPRODUCT(LTA!J43:AN43,LTA!J$101:AN$101,LTA!J$105:AN$105)</f>
        <v>94.97</v>
      </c>
      <c r="U43" s="38">
        <f>SUMPRODUCT(LTA!J43:AN43,LTA!J$102:AN$102,LTA!J$105:AN$105)</f>
        <v>306.24999999999994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0</v>
      </c>
      <c r="AA43" s="76">
        <f>STOA!J43</f>
        <v>300.60000000000002</v>
      </c>
      <c r="AB43" s="76">
        <f>-STOA!P43</f>
        <v>0</v>
      </c>
      <c r="AC43">
        <f t="shared" si="0"/>
        <v>12.444129099981124</v>
      </c>
      <c r="AD43">
        <f t="shared" si="1"/>
        <v>1468.9998113739623</v>
      </c>
      <c r="AE43">
        <f>'IDT-1'!F43</f>
        <v>0</v>
      </c>
      <c r="AF43" s="25"/>
      <c r="AG43">
        <f t="shared" si="2"/>
        <v>1468.9998113739623</v>
      </c>
      <c r="AI43" s="35">
        <f>PXIL!J43</f>
        <v>0</v>
      </c>
      <c r="AJ43" s="35">
        <f>PXIL!P43</f>
        <v>0</v>
      </c>
      <c r="AK43" s="35">
        <f>RTM_IEX!J43</f>
        <v>87.22</v>
      </c>
      <c r="AL43" s="35">
        <f>RTM_IEX!P43</f>
        <v>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7.9678319999999996</v>
      </c>
      <c r="E44">
        <f>GT_NG!T44</f>
        <v>7.0791951404707678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49.999999999999986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575.02690683978904</v>
      </c>
      <c r="P44" s="37">
        <v>19.38</v>
      </c>
      <c r="Q44" s="37">
        <v>7.75</v>
      </c>
      <c r="R44" s="39">
        <v>25.2</v>
      </c>
      <c r="S44" s="39">
        <v>0</v>
      </c>
      <c r="T44" s="38">
        <f>SUMPRODUCT(LTA!J44:AN44,LTA!J$101:AN$101,LTA!J$105:AN$105)</f>
        <v>100.08</v>
      </c>
      <c r="U44" s="38">
        <f>SUMPRODUCT(LTA!J44:AN44,LTA!J$102:AN$102,LTA!J$105:AN$105)</f>
        <v>311.82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0</v>
      </c>
      <c r="Z44" s="35">
        <f>IEX!P44</f>
        <v>0</v>
      </c>
      <c r="AA44" s="76">
        <f>STOA!J44</f>
        <v>300.60000000000002</v>
      </c>
      <c r="AB44" s="76">
        <f>-STOA!P44</f>
        <v>0</v>
      </c>
      <c r="AC44">
        <f t="shared" si="0"/>
        <v>12.533925045434183</v>
      </c>
      <c r="AD44">
        <f t="shared" si="1"/>
        <v>1479.6000089348256</v>
      </c>
      <c r="AE44">
        <f>'IDT-1'!F44</f>
        <v>0</v>
      </c>
      <c r="AF44" s="25"/>
      <c r="AG44">
        <f t="shared" si="2"/>
        <v>1479.6000089348256</v>
      </c>
      <c r="AI44" s="35">
        <f>PXIL!J44</f>
        <v>0</v>
      </c>
      <c r="AJ44" s="35">
        <f>PXIL!P44</f>
        <v>0</v>
      </c>
      <c r="AK44" s="35">
        <f>RTM_IEX!J44</f>
        <v>87.23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7.9678319999999996</v>
      </c>
      <c r="E45">
        <f>GT_NG!T45</f>
        <v>7.0791951404707678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49.999999999999986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576.66825194848468</v>
      </c>
      <c r="P45" s="37">
        <v>19.38</v>
      </c>
      <c r="Q45" s="37">
        <v>7.75</v>
      </c>
      <c r="R45" s="39">
        <v>25.2</v>
      </c>
      <c r="S45" s="39">
        <v>0</v>
      </c>
      <c r="T45" s="38">
        <f>SUMPRODUCT(LTA!J45:AN45,LTA!J$101:AN$101,LTA!J$105:AN$105)</f>
        <v>103.58</v>
      </c>
      <c r="U45" s="38">
        <f>SUMPRODUCT(LTA!J45:AN45,LTA!J$102:AN$102,LTA!J$105:AN$105)</f>
        <v>338.28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0</v>
      </c>
      <c r="Z45" s="35">
        <f>IEX!P45</f>
        <v>0</v>
      </c>
      <c r="AA45" s="76">
        <f>STOA!J45</f>
        <v>300.60000000000002</v>
      </c>
      <c r="AB45" s="76">
        <f>-STOA!P45</f>
        <v>0</v>
      </c>
      <c r="AC45">
        <f t="shared" si="0"/>
        <v>12.701684344347225</v>
      </c>
      <c r="AD45">
        <f t="shared" si="1"/>
        <v>1499.403594744608</v>
      </c>
      <c r="AE45">
        <f>'IDT-1'!F45</f>
        <v>0</v>
      </c>
      <c r="AF45" s="25"/>
      <c r="AG45">
        <f t="shared" si="2"/>
        <v>1499.403594744608</v>
      </c>
      <c r="AI45" s="35">
        <f>PXIL!J45</f>
        <v>0</v>
      </c>
      <c r="AJ45" s="35">
        <f>PXIL!P45</f>
        <v>0</v>
      </c>
      <c r="AK45" s="35">
        <f>RTM_IEX!J45</f>
        <v>75.599999999999994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7.9678319999999996</v>
      </c>
      <c r="E46">
        <f>GT_NG!T46</f>
        <v>7.0791951404707678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49.999999999999986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576.65826442336561</v>
      </c>
      <c r="P46" s="37">
        <v>19.38</v>
      </c>
      <c r="Q46" s="37">
        <v>7.75</v>
      </c>
      <c r="R46" s="39">
        <v>25.2</v>
      </c>
      <c r="S46" s="39">
        <v>0</v>
      </c>
      <c r="T46" s="38">
        <f>SUMPRODUCT(LTA!J46:AN46,LTA!J$101:AN$101,LTA!J$105:AN$105)</f>
        <v>107.51</v>
      </c>
      <c r="U46" s="38">
        <f>SUMPRODUCT(LTA!J46:AN46,LTA!J$102:AN$102,LTA!J$105:AN$105)</f>
        <v>343.03000000000003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0</v>
      </c>
      <c r="Z46" s="35">
        <f>IEX!P46</f>
        <v>0</v>
      </c>
      <c r="AA46" s="76">
        <f>STOA!J46</f>
        <v>300.60000000000002</v>
      </c>
      <c r="AB46" s="76">
        <f>-STOA!P46</f>
        <v>0</v>
      </c>
      <c r="AC46">
        <f t="shared" si="0"/>
        <v>12.790724449136222</v>
      </c>
      <c r="AD46">
        <f t="shared" si="1"/>
        <v>1509.9145671147</v>
      </c>
      <c r="AE46">
        <f>'IDT-1'!F46</f>
        <v>0</v>
      </c>
      <c r="AF46" s="25"/>
      <c r="AG46">
        <f t="shared" si="2"/>
        <v>1509.9145671147</v>
      </c>
      <c r="AI46" s="35">
        <f>PXIL!J46</f>
        <v>0</v>
      </c>
      <c r="AJ46" s="35">
        <f>PXIL!P46</f>
        <v>0</v>
      </c>
      <c r="AK46" s="35">
        <f>RTM_IEX!J46</f>
        <v>77.53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7.9678319999999996</v>
      </c>
      <c r="E47">
        <f>GT_NG!T47</f>
        <v>7.0791951404707678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49.999999999999986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579.01040005002085</v>
      </c>
      <c r="P47" s="37">
        <v>19.38</v>
      </c>
      <c r="Q47" s="37">
        <v>7.75</v>
      </c>
      <c r="R47" s="39">
        <v>25.2</v>
      </c>
      <c r="S47" s="39">
        <v>0</v>
      </c>
      <c r="T47" s="38">
        <f>SUMPRODUCT(LTA!J47:AN47,LTA!J$101:AN$101,LTA!J$105:AN$105)</f>
        <v>109.77</v>
      </c>
      <c r="U47" s="38">
        <f>SUMPRODUCT(LTA!J47:AN47,LTA!J$102:AN$102,LTA!J$105:AN$105)</f>
        <v>348.58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0</v>
      </c>
      <c r="Z47" s="35">
        <f>IEX!P47</f>
        <v>0</v>
      </c>
      <c r="AA47" s="76">
        <f>STOA!J47</f>
        <v>300.60000000000002</v>
      </c>
      <c r="AB47" s="76">
        <f>-STOA!P47</f>
        <v>0</v>
      </c>
      <c r="AC47">
        <f t="shared" si="0"/>
        <v>12.957482388400129</v>
      </c>
      <c r="AD47">
        <f t="shared" si="1"/>
        <v>1529.5999448020916</v>
      </c>
      <c r="AE47">
        <f>'IDT-1'!F47</f>
        <v>0</v>
      </c>
      <c r="AF47" s="25"/>
      <c r="AG47">
        <f t="shared" si="2"/>
        <v>1529.5999448020916</v>
      </c>
      <c r="AI47" s="35">
        <f>PXIL!J47</f>
        <v>0</v>
      </c>
      <c r="AJ47" s="35">
        <f>PXIL!P47</f>
        <v>0</v>
      </c>
      <c r="AK47" s="35">
        <f>RTM_IEX!J47</f>
        <v>87.22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7.9678319999999996</v>
      </c>
      <c r="E48">
        <f>GT_NG!T48</f>
        <v>7.0791951404707678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49.999999999999986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579.01040454696249</v>
      </c>
      <c r="P48" s="37">
        <v>19.38</v>
      </c>
      <c r="Q48" s="37">
        <v>7.75</v>
      </c>
      <c r="R48" s="39">
        <v>25.2</v>
      </c>
      <c r="S48" s="39">
        <v>0</v>
      </c>
      <c r="T48" s="38">
        <f>SUMPRODUCT(LTA!J48:AN48,LTA!J$101:AN$101,LTA!J$105:AN$105)</f>
        <v>110.28</v>
      </c>
      <c r="U48" s="38">
        <f>SUMPRODUCT(LTA!J48:AN48,LTA!J$102:AN$102,LTA!J$105:AN$105)</f>
        <v>350.77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0</v>
      </c>
      <c r="Z48" s="35">
        <f>IEX!P48</f>
        <v>0</v>
      </c>
      <c r="AA48" s="76">
        <f>STOA!J48</f>
        <v>300.60000000000002</v>
      </c>
      <c r="AB48" s="76">
        <f>-STOA!P48</f>
        <v>0</v>
      </c>
      <c r="AC48">
        <f t="shared" si="0"/>
        <v>13.061642426174437</v>
      </c>
      <c r="AD48">
        <f t="shared" si="1"/>
        <v>1541.8957892612589</v>
      </c>
      <c r="AE48">
        <f>'IDT-1'!F48</f>
        <v>0</v>
      </c>
      <c r="AF48" s="25"/>
      <c r="AG48">
        <f t="shared" si="2"/>
        <v>1541.8957892612589</v>
      </c>
      <c r="AI48" s="35">
        <f>PXIL!J48</f>
        <v>0</v>
      </c>
      <c r="AJ48" s="35">
        <f>PXIL!P48</f>
        <v>0</v>
      </c>
      <c r="AK48" s="35">
        <f>RTM_IEX!J48</f>
        <v>96.92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7.9678319999999996</v>
      </c>
      <c r="E49">
        <f>GT_NG!T49</f>
        <v>7.0791951404707678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49.999999999999986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578.91223269405646</v>
      </c>
      <c r="P49" s="37">
        <v>19.38</v>
      </c>
      <c r="Q49" s="37">
        <v>7.75</v>
      </c>
      <c r="R49" s="39">
        <v>25.2</v>
      </c>
      <c r="S49" s="39">
        <v>0</v>
      </c>
      <c r="T49" s="38">
        <f>SUMPRODUCT(LTA!J49:AN49,LTA!J$101:AN$101,LTA!J$105:AN$105)</f>
        <v>110.28</v>
      </c>
      <c r="U49" s="38">
        <f>SUMPRODUCT(LTA!J49:AN49,LTA!J$102:AN$102,LTA!J$105:AN$105)</f>
        <v>354.13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0</v>
      </c>
      <c r="Z49" s="35">
        <f>IEX!P49</f>
        <v>0</v>
      </c>
      <c r="AA49" s="76">
        <f>STOA!J49</f>
        <v>300.60000000000002</v>
      </c>
      <c r="AB49" s="76">
        <f>-STOA!P49</f>
        <v>0</v>
      </c>
      <c r="AC49">
        <f t="shared" si="0"/>
        <v>13.365821782610029</v>
      </c>
      <c r="AD49">
        <f t="shared" si="1"/>
        <v>1577.8034380519171</v>
      </c>
      <c r="AE49">
        <f>'IDT-1'!F49</f>
        <v>0</v>
      </c>
      <c r="AF49" s="25"/>
      <c r="AG49">
        <f t="shared" si="2"/>
        <v>1577.8034380519171</v>
      </c>
      <c r="AI49" s="35">
        <f>PXIL!J49</f>
        <v>0</v>
      </c>
      <c r="AJ49" s="35">
        <f>PXIL!P49</f>
        <v>0</v>
      </c>
      <c r="AK49" s="35">
        <f>RTM_IEX!J49</f>
        <v>129.87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7.9678319999999996</v>
      </c>
      <c r="E50">
        <f>GT_NG!T50</f>
        <v>7.0791951404707678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49.999999999999986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578.91223652299095</v>
      </c>
      <c r="P50" s="37">
        <v>19.38</v>
      </c>
      <c r="Q50" s="37">
        <v>7.75</v>
      </c>
      <c r="R50" s="39">
        <v>25.2</v>
      </c>
      <c r="S50" s="39">
        <v>0</v>
      </c>
      <c r="T50" s="38">
        <f>SUMPRODUCT(LTA!J50:AN50,LTA!J$101:AN$101,LTA!J$105:AN$105)</f>
        <v>110.28</v>
      </c>
      <c r="U50" s="38">
        <f>SUMPRODUCT(LTA!J50:AN50,LTA!J$102:AN$102,LTA!J$105:AN$105)</f>
        <v>357.83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0</v>
      </c>
      <c r="Z50" s="35">
        <f>IEX!P50</f>
        <v>0</v>
      </c>
      <c r="AA50" s="76">
        <f>STOA!J50</f>
        <v>300.60000000000002</v>
      </c>
      <c r="AB50" s="76">
        <f>-STOA!P50</f>
        <v>0</v>
      </c>
      <c r="AC50">
        <f t="shared" si="0"/>
        <v>13.405049814773076</v>
      </c>
      <c r="AD50">
        <f t="shared" si="1"/>
        <v>1582.4342138486884</v>
      </c>
      <c r="AE50">
        <f>'IDT-1'!F50</f>
        <v>0</v>
      </c>
      <c r="AF50" s="25"/>
      <c r="AG50">
        <f t="shared" si="2"/>
        <v>1582.4342138486884</v>
      </c>
      <c r="AI50" s="35">
        <f>PXIL!J50</f>
        <v>0</v>
      </c>
      <c r="AJ50" s="35">
        <f>PXIL!P50</f>
        <v>0</v>
      </c>
      <c r="AK50" s="35">
        <f>RTM_IEX!J50</f>
        <v>130.84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7.9678319999999996</v>
      </c>
      <c r="E51">
        <f>GT_NG!T51</f>
        <v>7.0791951404707678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49.763437719941997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571.8677707225213</v>
      </c>
      <c r="P51" s="37">
        <v>19.38</v>
      </c>
      <c r="Q51" s="37">
        <v>7.75</v>
      </c>
      <c r="R51" s="39">
        <v>25.2</v>
      </c>
      <c r="S51" s="39">
        <v>0</v>
      </c>
      <c r="T51" s="38">
        <f>SUMPRODUCT(LTA!J51:AN51,LTA!J$101:AN$101,LTA!J$105:AN$105)</f>
        <v>110.28</v>
      </c>
      <c r="U51" s="38">
        <f>SUMPRODUCT(LTA!J51:AN51,LTA!J$102:AN$102,LTA!J$105:AN$105)</f>
        <v>354.43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0</v>
      </c>
      <c r="Z51" s="35">
        <f>IEX!P51</f>
        <v>0</v>
      </c>
      <c r="AA51" s="76">
        <f>STOA!J51</f>
        <v>300.51</v>
      </c>
      <c r="AB51" s="76">
        <f>-STOA!P51</f>
        <v>0</v>
      </c>
      <c r="AC51">
        <f t="shared" si="0"/>
        <v>13.542549178896644</v>
      </c>
      <c r="AD51">
        <f t="shared" si="1"/>
        <v>1598.6656864040374</v>
      </c>
      <c r="AE51">
        <f>'IDT-1'!F51</f>
        <v>0</v>
      </c>
      <c r="AF51" s="25"/>
      <c r="AG51">
        <f t="shared" si="2"/>
        <v>1598.6656864040374</v>
      </c>
      <c r="AI51" s="35">
        <f>PXIL!J51</f>
        <v>0</v>
      </c>
      <c r="AJ51" s="35">
        <f>PXIL!P51</f>
        <v>0</v>
      </c>
      <c r="AK51" s="35">
        <f>RTM_IEX!J51</f>
        <v>157.97999999999999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7.9678319999999996</v>
      </c>
      <c r="E52">
        <f>GT_NG!T52</f>
        <v>7.0791951404707678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49.763437719941997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571.8677707225213</v>
      </c>
      <c r="P52" s="37">
        <v>19.38</v>
      </c>
      <c r="Q52" s="37">
        <v>7.75</v>
      </c>
      <c r="R52" s="39">
        <v>25.2</v>
      </c>
      <c r="S52" s="39">
        <v>0</v>
      </c>
      <c r="T52" s="38">
        <f>SUMPRODUCT(LTA!J52:AN52,LTA!J$101:AN$101,LTA!J$105:AN$105)</f>
        <v>110.28</v>
      </c>
      <c r="U52" s="38">
        <f>SUMPRODUCT(LTA!J52:AN52,LTA!J$102:AN$102,LTA!J$105:AN$105)</f>
        <v>355.38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0</v>
      </c>
      <c r="Z52" s="35">
        <f>IEX!P52</f>
        <v>0</v>
      </c>
      <c r="AA52" s="76">
        <f>STOA!J52</f>
        <v>300.51</v>
      </c>
      <c r="AB52" s="76">
        <f>-STOA!P52</f>
        <v>0</v>
      </c>
      <c r="AC52">
        <f t="shared" si="0"/>
        <v>13.574889178896646</v>
      </c>
      <c r="AD52">
        <f t="shared" si="1"/>
        <v>1602.4833464040375</v>
      </c>
      <c r="AE52">
        <f>'IDT-1'!F52</f>
        <v>0</v>
      </c>
      <c r="AF52" s="25"/>
      <c r="AG52">
        <f t="shared" si="2"/>
        <v>1602.4833464040375</v>
      </c>
      <c r="AI52" s="35">
        <f>PXIL!J52</f>
        <v>0</v>
      </c>
      <c r="AJ52" s="35">
        <f>PXIL!P52</f>
        <v>0</v>
      </c>
      <c r="AK52" s="35">
        <f>RTM_IEX!J52</f>
        <v>160.88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7.9678319999999996</v>
      </c>
      <c r="E53">
        <f>GT_NG!T53</f>
        <v>7.0791951404707678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49.763437719941997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566.40267899165474</v>
      </c>
      <c r="P53" s="37">
        <v>19.38</v>
      </c>
      <c r="Q53" s="37">
        <v>7.75</v>
      </c>
      <c r="R53" s="39">
        <v>25.2</v>
      </c>
      <c r="S53" s="39">
        <v>0</v>
      </c>
      <c r="T53" s="38">
        <f>SUMPRODUCT(LTA!J53:AN53,LTA!J$101:AN$101,LTA!J$105:AN$105)</f>
        <v>110.28</v>
      </c>
      <c r="U53" s="38">
        <f>SUMPRODUCT(LTA!J53:AN53,LTA!J$102:AN$102,LTA!J$105:AN$105)</f>
        <v>355.8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0</v>
      </c>
      <c r="Z53" s="35">
        <f>IEX!P53</f>
        <v>0</v>
      </c>
      <c r="AA53" s="76">
        <f>STOA!J53</f>
        <v>300.51</v>
      </c>
      <c r="AB53" s="76">
        <f>-STOA!P53</f>
        <v>0</v>
      </c>
      <c r="AC53">
        <f t="shared" si="0"/>
        <v>13.581314408357366</v>
      </c>
      <c r="AD53">
        <f t="shared" si="1"/>
        <v>1603.2418294437102</v>
      </c>
      <c r="AE53">
        <f>'IDT-1'!F53</f>
        <v>0</v>
      </c>
      <c r="AF53" s="25"/>
      <c r="AG53">
        <f t="shared" si="2"/>
        <v>1603.2418294437102</v>
      </c>
      <c r="AI53" s="35">
        <f>PXIL!J53</f>
        <v>0</v>
      </c>
      <c r="AJ53" s="35">
        <f>PXIL!P53</f>
        <v>0</v>
      </c>
      <c r="AK53" s="35">
        <f>RTM_IEX!J53</f>
        <v>166.69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7.9678319999999996</v>
      </c>
      <c r="E54">
        <f>GT_NG!T54</f>
        <v>7.0791951404707678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49.763437719941997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577.43190453513307</v>
      </c>
      <c r="P54" s="37">
        <v>19.38</v>
      </c>
      <c r="Q54" s="37">
        <v>7.75</v>
      </c>
      <c r="R54" s="39">
        <v>25.2</v>
      </c>
      <c r="S54" s="39">
        <v>0</v>
      </c>
      <c r="T54" s="38">
        <f>SUMPRODUCT(LTA!J54:AN54,LTA!J$101:AN$101,LTA!J$105:AN$105)</f>
        <v>110.28</v>
      </c>
      <c r="U54" s="38">
        <f>SUMPRODUCT(LTA!J54:AN54,LTA!J$102:AN$102,LTA!J$105:AN$105)</f>
        <v>356.04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0</v>
      </c>
      <c r="Z54" s="35">
        <f>IEX!P54</f>
        <v>0</v>
      </c>
      <c r="AA54" s="76">
        <f>STOA!J54</f>
        <v>300.51</v>
      </c>
      <c r="AB54" s="76">
        <f>-STOA!P54</f>
        <v>0</v>
      </c>
      <c r="AC54">
        <f t="shared" si="0"/>
        <v>13.537627902922585</v>
      </c>
      <c r="AD54">
        <f t="shared" si="1"/>
        <v>1598.0847414926234</v>
      </c>
      <c r="AE54">
        <f>'IDT-1'!F54</f>
        <v>0</v>
      </c>
      <c r="AF54" s="25"/>
      <c r="AG54">
        <f t="shared" si="2"/>
        <v>1598.0847414926234</v>
      </c>
      <c r="AI54" s="35">
        <f>PXIL!J54</f>
        <v>0</v>
      </c>
      <c r="AJ54" s="35">
        <f>PXIL!P54</f>
        <v>0</v>
      </c>
      <c r="AK54" s="35">
        <f>RTM_IEX!J54</f>
        <v>150.22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7.9678319999999996</v>
      </c>
      <c r="E55">
        <f>GT_NG!T55</f>
        <v>7.0791951404707678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49.763437719941997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577.43190453513307</v>
      </c>
      <c r="P55" s="37">
        <v>19.38</v>
      </c>
      <c r="Q55" s="37">
        <v>7.75</v>
      </c>
      <c r="R55" s="39">
        <v>25.2</v>
      </c>
      <c r="S55" s="39">
        <v>0</v>
      </c>
      <c r="T55" s="38">
        <f>SUMPRODUCT(LTA!J55:AN55,LTA!J$101:AN$101,LTA!J$105:AN$105)</f>
        <v>110.28</v>
      </c>
      <c r="U55" s="38">
        <f>SUMPRODUCT(LTA!J55:AN55,LTA!J$102:AN$102,LTA!J$105:AN$105)</f>
        <v>352.23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0</v>
      </c>
      <c r="AA55" s="76">
        <f>STOA!J55</f>
        <v>300.51</v>
      </c>
      <c r="AB55" s="76">
        <f>-STOA!P55</f>
        <v>0</v>
      </c>
      <c r="AC55">
        <f t="shared" si="0"/>
        <v>12.911323902922584</v>
      </c>
      <c r="AD55">
        <f t="shared" si="1"/>
        <v>1524.1510454926233</v>
      </c>
      <c r="AE55">
        <f>'IDT-1'!F55</f>
        <v>0</v>
      </c>
      <c r="AF55" s="25"/>
      <c r="AG55">
        <f t="shared" si="2"/>
        <v>1524.1510454926233</v>
      </c>
      <c r="AI55" s="35">
        <f>PXIL!J55</f>
        <v>0</v>
      </c>
      <c r="AJ55" s="35">
        <f>PXIL!P55</f>
        <v>0</v>
      </c>
      <c r="AK55" s="35">
        <f>RTM_IEX!J55</f>
        <v>79.47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7.9678319999999996</v>
      </c>
      <c r="E56">
        <f>GT_NG!T56</f>
        <v>7.0791951404707678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49.763437719941997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566.73094801339391</v>
      </c>
      <c r="P56" s="37">
        <v>19.38</v>
      </c>
      <c r="Q56" s="37">
        <v>7.75</v>
      </c>
      <c r="R56" s="39">
        <v>25.2</v>
      </c>
      <c r="S56" s="39">
        <v>0</v>
      </c>
      <c r="T56" s="38">
        <f>SUMPRODUCT(LTA!J56:AN56,LTA!J$101:AN$101,LTA!J$105:AN$105)</f>
        <v>110.28</v>
      </c>
      <c r="U56" s="38">
        <f>SUMPRODUCT(LTA!J56:AN56,LTA!J$102:AN$102,LTA!J$105:AN$105)</f>
        <v>349.82000000000005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0</v>
      </c>
      <c r="AA56" s="76">
        <f>STOA!J56</f>
        <v>300.51</v>
      </c>
      <c r="AB56" s="76">
        <f>-STOA!P56</f>
        <v>0</v>
      </c>
      <c r="AC56">
        <f t="shared" si="0"/>
        <v>12.850079868139975</v>
      </c>
      <c r="AD56">
        <f t="shared" si="1"/>
        <v>1516.9213330056666</v>
      </c>
      <c r="AE56">
        <f>'IDT-1'!F56</f>
        <v>0</v>
      </c>
      <c r="AF56" s="25"/>
      <c r="AG56">
        <f t="shared" si="2"/>
        <v>1516.9213330056666</v>
      </c>
      <c r="AI56" s="35">
        <f>PXIL!J56</f>
        <v>0</v>
      </c>
      <c r="AJ56" s="35">
        <f>PXIL!P56</f>
        <v>0</v>
      </c>
      <c r="AK56" s="35">
        <f>RTM_IEX!J56</f>
        <v>85.29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7.9678319999999996</v>
      </c>
      <c r="E57">
        <f>GT_NG!T57</f>
        <v>7.0791951404707678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49.763437719941997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565.08960290469827</v>
      </c>
      <c r="P57" s="37">
        <v>19.38</v>
      </c>
      <c r="Q57" s="37">
        <v>7.75</v>
      </c>
      <c r="R57" s="39">
        <v>25.2</v>
      </c>
      <c r="S57" s="39">
        <v>0</v>
      </c>
      <c r="T57" s="38">
        <f>SUMPRODUCT(LTA!J57:AN57,LTA!J$101:AN$101,LTA!J$105:AN$105)</f>
        <v>108.28</v>
      </c>
      <c r="U57" s="38">
        <f>SUMPRODUCT(LTA!J57:AN57,LTA!J$102:AN$102,LTA!J$105:AN$105)</f>
        <v>346.94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0</v>
      </c>
      <c r="AA57" s="76">
        <f>STOA!J57</f>
        <v>300.51</v>
      </c>
      <c r="AB57" s="76">
        <f>-STOA!P57</f>
        <v>0</v>
      </c>
      <c r="AC57">
        <f t="shared" si="0"/>
        <v>13.218576569226931</v>
      </c>
      <c r="AD57">
        <f t="shared" si="1"/>
        <v>1560.4214911958841</v>
      </c>
      <c r="AE57">
        <f>'IDT-1'!F57</f>
        <v>0</v>
      </c>
      <c r="AF57" s="25"/>
      <c r="AG57">
        <f t="shared" si="2"/>
        <v>1560.4214911958841</v>
      </c>
      <c r="AI57" s="35">
        <f>PXIL!J57</f>
        <v>0</v>
      </c>
      <c r="AJ57" s="35">
        <f>PXIL!P57</f>
        <v>0</v>
      </c>
      <c r="AK57" s="35">
        <f>RTM_IEX!J57</f>
        <v>135.68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7.9678319999999996</v>
      </c>
      <c r="E58">
        <f>GT_NG!T58</f>
        <v>7.0791951404707678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49.763437719941997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565.08960290469827</v>
      </c>
      <c r="P58" s="37">
        <v>19.38</v>
      </c>
      <c r="Q58" s="37">
        <v>7.75</v>
      </c>
      <c r="R58" s="39">
        <v>25.2</v>
      </c>
      <c r="S58" s="39">
        <v>0</v>
      </c>
      <c r="T58" s="38">
        <f>SUMPRODUCT(LTA!J58:AN58,LTA!J$101:AN$101,LTA!J$105:AN$105)</f>
        <v>107.87</v>
      </c>
      <c r="U58" s="38">
        <f>SUMPRODUCT(LTA!J58:AN58,LTA!J$102:AN$102,LTA!J$105:AN$105)</f>
        <v>387.24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0</v>
      </c>
      <c r="Z58" s="35">
        <f>IEX!P58</f>
        <v>0</v>
      </c>
      <c r="AA58" s="76">
        <f>STOA!J58</f>
        <v>300.51</v>
      </c>
      <c r="AB58" s="76">
        <f>-STOA!P58</f>
        <v>0</v>
      </c>
      <c r="AC58">
        <f t="shared" si="0"/>
        <v>13.635132569226933</v>
      </c>
      <c r="AD58">
        <f t="shared" si="1"/>
        <v>1609.5949351958841</v>
      </c>
      <c r="AE58">
        <f>'IDT-1'!F58</f>
        <v>0</v>
      </c>
      <c r="AF58" s="25"/>
      <c r="AG58">
        <f t="shared" si="2"/>
        <v>1609.5949351958841</v>
      </c>
      <c r="AI58" s="35">
        <f>PXIL!J58</f>
        <v>0</v>
      </c>
      <c r="AJ58" s="35">
        <f>PXIL!P58</f>
        <v>0</v>
      </c>
      <c r="AK58" s="35">
        <f>RTM_IEX!J58</f>
        <v>145.38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7.9678319999999996</v>
      </c>
      <c r="E59">
        <f>GT_NG!T59</f>
        <v>7.0791951404707678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46.878239248826297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566.55718486821695</v>
      </c>
      <c r="P59" s="37">
        <v>19.38</v>
      </c>
      <c r="Q59" s="37">
        <v>7.75</v>
      </c>
      <c r="R59" s="39">
        <v>25.2</v>
      </c>
      <c r="S59" s="39">
        <v>0</v>
      </c>
      <c r="T59" s="38">
        <f>SUMPRODUCT(LTA!J59:AN59,LTA!J$101:AN$101,LTA!J$105:AN$105)</f>
        <v>105.68</v>
      </c>
      <c r="U59" s="38">
        <f>SUMPRODUCT(LTA!J59:AN59,LTA!J$102:AN$102,LTA!J$105:AN$105)</f>
        <v>422.97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0</v>
      </c>
      <c r="Z59" s="35">
        <f>IEX!P59</f>
        <v>0</v>
      </c>
      <c r="AA59" s="76">
        <f>STOA!J59</f>
        <v>300.60000000000002</v>
      </c>
      <c r="AB59" s="76">
        <f>-STOA!P59</f>
        <v>0</v>
      </c>
      <c r="AC59">
        <f t="shared" si="0"/>
        <v>14.027852590563118</v>
      </c>
      <c r="AD59">
        <f t="shared" si="1"/>
        <v>1655.9545986669511</v>
      </c>
      <c r="AE59">
        <f>'IDT-1'!F59</f>
        <v>0</v>
      </c>
      <c r="AF59" s="25"/>
      <c r="AG59">
        <f t="shared" si="2"/>
        <v>1655.9545986669511</v>
      </c>
      <c r="AI59" s="35">
        <f>PXIL!J59</f>
        <v>0</v>
      </c>
      <c r="AJ59" s="35">
        <f>PXIL!P59</f>
        <v>0</v>
      </c>
      <c r="AK59" s="35">
        <f>RTM_IEX!J59</f>
        <v>159.91999999999999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7.9678319999999996</v>
      </c>
      <c r="E60">
        <f>GT_NG!T60</f>
        <v>7.0791951404707678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46.878239248826297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566.63733588491652</v>
      </c>
      <c r="P60" s="37">
        <v>75.547129013870418</v>
      </c>
      <c r="Q60" s="37">
        <v>26.820000000000004</v>
      </c>
      <c r="R60" s="39">
        <v>25.2</v>
      </c>
      <c r="S60" s="39">
        <v>0</v>
      </c>
      <c r="T60" s="38">
        <f>SUMPRODUCT(LTA!J60:AN60,LTA!J$101:AN$101,LTA!J$105:AN$105)</f>
        <v>102.17</v>
      </c>
      <c r="U60" s="38">
        <f>SUMPRODUCT(LTA!J60:AN60,LTA!J$102:AN$102,LTA!J$105:AN$105)</f>
        <v>461.27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0</v>
      </c>
      <c r="Z60" s="35">
        <f>IEX!P60</f>
        <v>0</v>
      </c>
      <c r="AA60" s="76">
        <f>STOA!J60</f>
        <v>300.60000000000002</v>
      </c>
      <c r="AB60" s="76">
        <f>-STOA!P60</f>
        <v>0</v>
      </c>
      <c r="AC60">
        <f t="shared" si="0"/>
        <v>14.260761742819904</v>
      </c>
      <c r="AD60">
        <f t="shared" si="1"/>
        <v>1683.4489695452639</v>
      </c>
      <c r="AE60">
        <f>'IDT-1'!F60</f>
        <v>0</v>
      </c>
      <c r="AF60" s="25"/>
      <c r="AG60">
        <f t="shared" si="2"/>
        <v>1683.4489695452639</v>
      </c>
      <c r="AI60" s="35">
        <f>PXIL!J60</f>
        <v>0</v>
      </c>
      <c r="AJ60" s="35">
        <f>PXIL!P60</f>
        <v>0</v>
      </c>
      <c r="AK60" s="35">
        <f>RTM_IEX!J60</f>
        <v>77.540000000000006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7.9678319999999996</v>
      </c>
      <c r="E61">
        <f>GT_NG!T61</f>
        <v>7.0791951404707678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46.878239248826297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580.92654785054299</v>
      </c>
      <c r="P61" s="37">
        <v>75.547129013870418</v>
      </c>
      <c r="Q61" s="37">
        <v>26.820000000000004</v>
      </c>
      <c r="R61" s="39">
        <v>25.2</v>
      </c>
      <c r="S61" s="39">
        <v>0</v>
      </c>
      <c r="T61" s="38">
        <f>SUMPRODUCT(LTA!J61:AN61,LTA!J$101:AN$101,LTA!J$105:AN$105)</f>
        <v>98.8</v>
      </c>
      <c r="U61" s="38">
        <f>SUMPRODUCT(LTA!J61:AN61,LTA!J$102:AN$102,LTA!J$105:AN$105)</f>
        <v>457.03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0</v>
      </c>
      <c r="Z61" s="35">
        <f>IEX!P61</f>
        <v>0</v>
      </c>
      <c r="AA61" s="76">
        <f>STOA!J61</f>
        <v>300.60000000000002</v>
      </c>
      <c r="AB61" s="76">
        <f>-STOA!P61</f>
        <v>0</v>
      </c>
      <c r="AC61">
        <f t="shared" si="0"/>
        <v>14.479659123331166</v>
      </c>
      <c r="AD61">
        <f t="shared" si="1"/>
        <v>1709.2892841303792</v>
      </c>
      <c r="AE61">
        <f>'IDT-1'!F61</f>
        <v>0</v>
      </c>
      <c r="AF61" s="25"/>
      <c r="AG61">
        <f t="shared" si="2"/>
        <v>1709.2892841303792</v>
      </c>
      <c r="AI61" s="35">
        <f>PXIL!J61</f>
        <v>0</v>
      </c>
      <c r="AJ61" s="35">
        <f>PXIL!P61</f>
        <v>0</v>
      </c>
      <c r="AK61" s="35">
        <f>RTM_IEX!J61</f>
        <v>96.92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7.9678319999999996</v>
      </c>
      <c r="E62">
        <f>GT_NG!T62</f>
        <v>7.0791951404707678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46.878239248826297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583.47763580195056</v>
      </c>
      <c r="P62" s="37">
        <v>75.547129013870418</v>
      </c>
      <c r="Q62" s="37">
        <v>26.820000000000004</v>
      </c>
      <c r="R62" s="39">
        <v>25.2</v>
      </c>
      <c r="S62" s="39">
        <v>0</v>
      </c>
      <c r="T62" s="38">
        <f>SUMPRODUCT(LTA!J62:AN62,LTA!J$101:AN$101,LTA!J$105:AN$105)</f>
        <v>93.14</v>
      </c>
      <c r="U62" s="38">
        <f>SUMPRODUCT(LTA!J62:AN62,LTA!J$102:AN$102,LTA!J$105:AN$105)</f>
        <v>451.01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0</v>
      </c>
      <c r="Z62" s="35">
        <f>IEX!P62</f>
        <v>0</v>
      </c>
      <c r="AA62" s="76">
        <f>STOA!J62</f>
        <v>300.60000000000002</v>
      </c>
      <c r="AB62" s="76">
        <f>-STOA!P62</f>
        <v>0</v>
      </c>
      <c r="AC62">
        <f t="shared" si="0"/>
        <v>14.533260262122992</v>
      </c>
      <c r="AD62">
        <f t="shared" si="1"/>
        <v>1715.6167709429953</v>
      </c>
      <c r="AE62">
        <f>'IDT-1'!F62</f>
        <v>0</v>
      </c>
      <c r="AF62" s="25"/>
      <c r="AG62">
        <f t="shared" si="2"/>
        <v>1715.6167709429953</v>
      </c>
      <c r="AI62" s="35">
        <f>PXIL!J62</f>
        <v>0</v>
      </c>
      <c r="AJ62" s="35">
        <f>PXIL!P62</f>
        <v>0</v>
      </c>
      <c r="AK62" s="35">
        <f>RTM_IEX!J62</f>
        <v>112.43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7.9678319999999996</v>
      </c>
      <c r="E63">
        <f>GT_NG!T63</f>
        <v>7.0791951404707678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46.878239248826297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578.56306957149707</v>
      </c>
      <c r="P63" s="37">
        <v>75.547129013870418</v>
      </c>
      <c r="Q63" s="37">
        <v>26.820000000000004</v>
      </c>
      <c r="R63" s="39">
        <v>25.2</v>
      </c>
      <c r="S63" s="39">
        <v>0</v>
      </c>
      <c r="T63" s="38">
        <f>SUMPRODUCT(LTA!J63:AN63,LTA!J$101:AN$101,LTA!J$105:AN$105)</f>
        <v>87.24</v>
      </c>
      <c r="U63" s="38">
        <f>SUMPRODUCT(LTA!J63:AN63,LTA!J$102:AN$102,LTA!J$105:AN$105)</f>
        <v>444.02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0</v>
      </c>
      <c r="Z63" s="35">
        <f>IEX!P63</f>
        <v>0</v>
      </c>
      <c r="AA63" s="76">
        <f>STOA!J63</f>
        <v>300.69</v>
      </c>
      <c r="AB63" s="76">
        <f>-STOA!P63</f>
        <v>0</v>
      </c>
      <c r="AC63">
        <f t="shared" si="0"/>
        <v>14.351865905787182</v>
      </c>
      <c r="AD63">
        <f t="shared" si="1"/>
        <v>1694.2035990688773</v>
      </c>
      <c r="AE63">
        <f>'IDT-1'!F63</f>
        <v>0</v>
      </c>
      <c r="AF63" s="25"/>
      <c r="AG63">
        <f t="shared" si="2"/>
        <v>1694.2035990688773</v>
      </c>
      <c r="AI63" s="35">
        <f>PXIL!J63</f>
        <v>0</v>
      </c>
      <c r="AJ63" s="35">
        <f>PXIL!P63</f>
        <v>0</v>
      </c>
      <c r="AK63" s="35">
        <f>RTM_IEX!J63</f>
        <v>108.55</v>
      </c>
      <c r="AL63" s="35">
        <f>RTM_IEX!P63</f>
        <v>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7.9678319999999996</v>
      </c>
      <c r="E64">
        <f>GT_NG!T64</f>
        <v>7.0791951404707678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46.878239248826297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578.56306957149707</v>
      </c>
      <c r="P64" s="37">
        <v>75.547129013870418</v>
      </c>
      <c r="Q64" s="37">
        <v>26.820000000000004</v>
      </c>
      <c r="R64" s="39">
        <v>25.2</v>
      </c>
      <c r="S64" s="39">
        <v>0</v>
      </c>
      <c r="T64" s="38">
        <f>SUMPRODUCT(LTA!J64:AN64,LTA!J$101:AN$101,LTA!J$105:AN$105)</f>
        <v>81.34</v>
      </c>
      <c r="U64" s="38">
        <f>SUMPRODUCT(LTA!J64:AN64,LTA!J$102:AN$102,LTA!J$105:AN$105)</f>
        <v>436.31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0</v>
      </c>
      <c r="Z64" s="35">
        <f>IEX!P64</f>
        <v>0</v>
      </c>
      <c r="AA64" s="76">
        <f>STOA!J64</f>
        <v>300.69</v>
      </c>
      <c r="AB64" s="76">
        <f>-STOA!P64</f>
        <v>0</v>
      </c>
      <c r="AC64">
        <f t="shared" si="0"/>
        <v>14.318937905787184</v>
      </c>
      <c r="AD64">
        <f t="shared" si="1"/>
        <v>1690.3165270688776</v>
      </c>
      <c r="AE64">
        <f>'IDT-1'!F64</f>
        <v>0</v>
      </c>
      <c r="AF64" s="25"/>
      <c r="AG64">
        <f t="shared" si="2"/>
        <v>1690.3165270688776</v>
      </c>
      <c r="AI64" s="35">
        <f>PXIL!J64</f>
        <v>0</v>
      </c>
      <c r="AJ64" s="35">
        <f>PXIL!P64</f>
        <v>0</v>
      </c>
      <c r="AK64" s="35">
        <f>RTM_IEX!J64</f>
        <v>118.24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7.9678319999999996</v>
      </c>
      <c r="E65">
        <f>GT_NG!T65</f>
        <v>7.0791951404707678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46.878239248826297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578.56306957149707</v>
      </c>
      <c r="P65" s="37">
        <v>75.547129013870418</v>
      </c>
      <c r="Q65" s="37">
        <v>26.820000000000004</v>
      </c>
      <c r="R65" s="39">
        <v>25.2</v>
      </c>
      <c r="S65" s="39">
        <v>0</v>
      </c>
      <c r="T65" s="38">
        <f>SUMPRODUCT(LTA!J65:AN65,LTA!J$101:AN$101,LTA!J$105:AN$105)</f>
        <v>74.44</v>
      </c>
      <c r="U65" s="38">
        <f>SUMPRODUCT(LTA!J65:AN65,LTA!J$102:AN$102,LTA!J$105:AN$105)</f>
        <v>428.24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0</v>
      </c>
      <c r="Z65" s="35">
        <f>IEX!P65</f>
        <v>0</v>
      </c>
      <c r="AA65" s="76">
        <f>STOA!J65</f>
        <v>300.69</v>
      </c>
      <c r="AB65" s="76">
        <f>-STOA!P65</f>
        <v>0</v>
      </c>
      <c r="AC65">
        <f t="shared" si="0"/>
        <v>14.233929905787182</v>
      </c>
      <c r="AD65">
        <f t="shared" si="1"/>
        <v>1680.2815350688775</v>
      </c>
      <c r="AE65">
        <f>'IDT-1'!F65</f>
        <v>0</v>
      </c>
      <c r="AF65" s="25"/>
      <c r="AG65">
        <f t="shared" si="2"/>
        <v>1680.2815350688775</v>
      </c>
      <c r="AI65" s="35">
        <f>PXIL!J65</f>
        <v>0</v>
      </c>
      <c r="AJ65" s="35">
        <f>PXIL!P65</f>
        <v>0</v>
      </c>
      <c r="AK65" s="35">
        <f>RTM_IEX!J65</f>
        <v>123.09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7.9678319999999996</v>
      </c>
      <c r="E66">
        <f>GT_NG!T66</f>
        <v>7.0791951404707678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46.878239248826297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585.52336755918691</v>
      </c>
      <c r="P66" s="37">
        <v>75.547129013870418</v>
      </c>
      <c r="Q66" s="37">
        <v>26.820000000000004</v>
      </c>
      <c r="R66" s="39">
        <v>25.2</v>
      </c>
      <c r="S66" s="39">
        <v>0</v>
      </c>
      <c r="T66" s="38">
        <f>SUMPRODUCT(LTA!J66:AN66,LTA!J$101:AN$101,LTA!J$105:AN$105)</f>
        <v>67.53</v>
      </c>
      <c r="U66" s="38">
        <f>SUMPRODUCT(LTA!J66:AN66,LTA!J$102:AN$102,LTA!J$105:AN$105)</f>
        <v>420.02000000000004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0</v>
      </c>
      <c r="Z66" s="35">
        <f>IEX!P66</f>
        <v>0</v>
      </c>
      <c r="AA66" s="76">
        <f>STOA!J66</f>
        <v>300.69</v>
      </c>
      <c r="AB66" s="76">
        <f>-STOA!P66</f>
        <v>0</v>
      </c>
      <c r="AC66">
        <f t="shared" si="0"/>
        <v>14.222256408883778</v>
      </c>
      <c r="AD66">
        <f t="shared" si="1"/>
        <v>1678.9035065534708</v>
      </c>
      <c r="AE66">
        <f>'IDT-1'!F66</f>
        <v>0</v>
      </c>
      <c r="AF66" s="25"/>
      <c r="AG66">
        <f t="shared" si="2"/>
        <v>1678.9035065534708</v>
      </c>
      <c r="AI66" s="35">
        <f>PXIL!J66</f>
        <v>0</v>
      </c>
      <c r="AJ66" s="35">
        <f>PXIL!P66</f>
        <v>0</v>
      </c>
      <c r="AK66" s="35">
        <f>RTM_IEX!J66</f>
        <v>129.87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7.9678319999999996</v>
      </c>
      <c r="E67">
        <f>GT_NG!T67</f>
        <v>7.0791951404707678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46.878239248826297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589.89217446276859</v>
      </c>
      <c r="P67" s="37">
        <v>75.547129013870418</v>
      </c>
      <c r="Q67" s="37">
        <v>26.820000000000004</v>
      </c>
      <c r="R67" s="39">
        <v>25.2</v>
      </c>
      <c r="S67" s="39">
        <v>0</v>
      </c>
      <c r="T67" s="38">
        <f>SUMPRODUCT(LTA!J67:AN67,LTA!J$101:AN$101,LTA!J$105:AN$105)</f>
        <v>59.47</v>
      </c>
      <c r="U67" s="38">
        <f>SUMPRODUCT(LTA!J67:AN67,LTA!J$102:AN$102,LTA!J$105:AN$105)</f>
        <v>411.56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0</v>
      </c>
      <c r="Z67" s="35">
        <f>IEX!P67</f>
        <v>0</v>
      </c>
      <c r="AA67" s="76">
        <f>STOA!J67</f>
        <v>300.87</v>
      </c>
      <c r="AB67" s="76">
        <f>-STOA!P67</f>
        <v>0</v>
      </c>
      <c r="AC67">
        <f t="shared" si="0"/>
        <v>14.211242386873863</v>
      </c>
      <c r="AD67">
        <f t="shared" si="1"/>
        <v>1677.6033274790623</v>
      </c>
      <c r="AE67">
        <f>'IDT-1'!F67</f>
        <v>0</v>
      </c>
      <c r="AF67" s="25"/>
      <c r="AG67">
        <f t="shared" si="2"/>
        <v>1677.6033274790623</v>
      </c>
      <c r="AI67" s="35">
        <f>PXIL!J67</f>
        <v>0</v>
      </c>
      <c r="AJ67" s="35">
        <f>PXIL!P67</f>
        <v>0</v>
      </c>
      <c r="AK67" s="35">
        <f>RTM_IEX!J67</f>
        <v>140.53</v>
      </c>
      <c r="AL67" s="35">
        <f>RTM_IEX!P67</f>
        <v>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7.9678319999999996</v>
      </c>
      <c r="E68">
        <f>GT_NG!T68</f>
        <v>10.274061236279605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46.878239248826297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589.89217446276859</v>
      </c>
      <c r="P68" s="37">
        <v>75.547129013870418</v>
      </c>
      <c r="Q68" s="37">
        <v>26.820000000000004</v>
      </c>
      <c r="R68" s="39">
        <v>25.2</v>
      </c>
      <c r="S68" s="39">
        <v>0</v>
      </c>
      <c r="T68" s="38">
        <f>SUMPRODUCT(LTA!J68:AN68,LTA!J$101:AN$101,LTA!J$105:AN$105)</f>
        <v>50.61</v>
      </c>
      <c r="U68" s="38">
        <f>SUMPRODUCT(LTA!J68:AN68,LTA!J$102:AN$102,LTA!J$105:AN$105)</f>
        <v>403.12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0</v>
      </c>
      <c r="Z68" s="35">
        <f>IEX!P68</f>
        <v>0</v>
      </c>
      <c r="AA68" s="76">
        <f>STOA!J68</f>
        <v>300.87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14.13349926207866</v>
      </c>
      <c r="AD68">
        <f t="shared" ref="AD68:AD98" si="4">SUM(B68:AB68,AI68:AV68)-AC68</f>
        <v>1668.4259366996666</v>
      </c>
      <c r="AE68">
        <f>'IDT-1'!F68</f>
        <v>0</v>
      </c>
      <c r="AF68" s="25"/>
      <c r="AG68">
        <f t="shared" ref="AG68:AG98" si="5">SUM(AD68:AF68)</f>
        <v>1668.4259366996666</v>
      </c>
      <c r="AI68" s="35">
        <f>PXIL!J68</f>
        <v>0</v>
      </c>
      <c r="AJ68" s="35">
        <f>PXIL!P68</f>
        <v>0</v>
      </c>
      <c r="AK68" s="35">
        <f>RTM_IEX!J68</f>
        <v>145.38</v>
      </c>
      <c r="AL68" s="35">
        <f>RTM_IEX!P68</f>
        <v>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7.9678319999999996</v>
      </c>
      <c r="E69">
        <f>GT_NG!T69</f>
        <v>10.274061236279605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46.878239248826297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677.71460069000125</v>
      </c>
      <c r="P69" s="37">
        <v>75.547129013870418</v>
      </c>
      <c r="Q69" s="37">
        <v>26.820000000000004</v>
      </c>
      <c r="R69" s="39">
        <v>25.2</v>
      </c>
      <c r="S69" s="39">
        <v>0</v>
      </c>
      <c r="T69" s="38">
        <f>SUMPRODUCT(LTA!J69:AN69,LTA!J$101:AN$101,LTA!J$105:AN$105)</f>
        <v>41.71</v>
      </c>
      <c r="U69" s="38">
        <f>SUMPRODUCT(LTA!J69:AN69,LTA!J$102:AN$102,LTA!J$105:AN$105)</f>
        <v>439.62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0</v>
      </c>
      <c r="AA69" s="76">
        <f>STOA!J69</f>
        <v>300.87</v>
      </c>
      <c r="AB69" s="76">
        <f>-STOA!P69</f>
        <v>0</v>
      </c>
      <c r="AC69">
        <f t="shared" si="3"/>
        <v>13.971399642387411</v>
      </c>
      <c r="AD69">
        <f t="shared" si="4"/>
        <v>1649.2904625465901</v>
      </c>
      <c r="AE69">
        <f>'IDT-1'!F69</f>
        <v>0</v>
      </c>
      <c r="AF69" s="25"/>
      <c r="AG69">
        <f t="shared" si="5"/>
        <v>1649.2904625465901</v>
      </c>
      <c r="AI69" s="35">
        <f>PXIL!J69</f>
        <v>0</v>
      </c>
      <c r="AJ69" s="35">
        <f>PXIL!P69</f>
        <v>0</v>
      </c>
      <c r="AK69" s="35">
        <f>RTM_IEX!J69</f>
        <v>10.66</v>
      </c>
      <c r="AL69" s="35">
        <f>RTM_IEX!P69</f>
        <v>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7.9678319999999996</v>
      </c>
      <c r="E70">
        <f>GT_NG!T70</f>
        <v>10.274061236279605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46.878239248826297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757.71460069000125</v>
      </c>
      <c r="P70" s="37">
        <v>75.547129013870418</v>
      </c>
      <c r="Q70" s="37">
        <v>26.820000000000004</v>
      </c>
      <c r="R70" s="39">
        <v>25.2</v>
      </c>
      <c r="S70" s="39">
        <v>0</v>
      </c>
      <c r="T70" s="38">
        <f>SUMPRODUCT(LTA!J70:AN70,LTA!J$101:AN$101,LTA!J$105:AN$105)</f>
        <v>32.71</v>
      </c>
      <c r="U70" s="38">
        <f>SUMPRODUCT(LTA!J70:AN70,LTA!J$102:AN$102,LTA!J$105:AN$105)</f>
        <v>431.35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0</v>
      </c>
      <c r="AA70" s="76">
        <f>STOA!J70</f>
        <v>300.87</v>
      </c>
      <c r="AB70" s="76">
        <f>-STOA!P70</f>
        <v>0</v>
      </c>
      <c r="AC70">
        <f t="shared" si="3"/>
        <v>14.586681954610082</v>
      </c>
      <c r="AD70">
        <f t="shared" si="4"/>
        <v>1679.7451802343674</v>
      </c>
      <c r="AE70">
        <f>'IDT-1'!F70</f>
        <v>0</v>
      </c>
      <c r="AF70" s="25"/>
      <c r="AG70">
        <f t="shared" si="5"/>
        <v>1679.7451802343674</v>
      </c>
      <c r="AI70" s="35">
        <f>PXIL!J70</f>
        <v>0</v>
      </c>
      <c r="AJ70" s="35">
        <f>PXIL!P70</f>
        <v>0</v>
      </c>
      <c r="AK70" s="35">
        <f>RTM_IEX!J70</f>
        <v>0</v>
      </c>
      <c r="AL70" s="35">
        <f>RTM_IEX!P70</f>
        <v>-21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7.9678319999999996</v>
      </c>
      <c r="E71">
        <f>GT_NG!T71</f>
        <v>10.274061236279605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46.878239248826297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594.58259520506499</v>
      </c>
      <c r="P71" s="37">
        <v>75.547129013870418</v>
      </c>
      <c r="Q71" s="37">
        <v>26.820000000000004</v>
      </c>
      <c r="R71" s="39">
        <v>24.44</v>
      </c>
      <c r="S71" s="39">
        <v>0</v>
      </c>
      <c r="T71" s="38">
        <f>SUMPRODUCT(LTA!J71:AN71,LTA!J$101:AN$101,LTA!J$105:AN$105)</f>
        <v>26.759999999999998</v>
      </c>
      <c r="U71" s="38">
        <f>SUMPRODUCT(LTA!J71:AN71,LTA!J$102:AN$102,LTA!J$105:AN$105)</f>
        <v>423.78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0</v>
      </c>
      <c r="AA71" s="76">
        <f>STOA!J71</f>
        <v>477.45</v>
      </c>
      <c r="AB71" s="76">
        <f>-STOA!P71</f>
        <v>0</v>
      </c>
      <c r="AC71">
        <f t="shared" si="3"/>
        <v>14.882110796313945</v>
      </c>
      <c r="AD71">
        <f t="shared" si="4"/>
        <v>1756.7977459077274</v>
      </c>
      <c r="AE71">
        <f>'IDT-1'!F71</f>
        <v>-114.17400000000001</v>
      </c>
      <c r="AF71" s="25"/>
      <c r="AG71">
        <f t="shared" si="5"/>
        <v>1642.6237459077274</v>
      </c>
      <c r="AI71" s="35">
        <f>PXIL!J71</f>
        <v>0</v>
      </c>
      <c r="AJ71" s="35">
        <f>PXIL!P71</f>
        <v>0</v>
      </c>
      <c r="AK71" s="35">
        <f>RTM_IEX!J71</f>
        <v>57.18</v>
      </c>
      <c r="AL71" s="35">
        <f>RTM_IEX!P71</f>
        <v>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7.9678319999999996</v>
      </c>
      <c r="E72">
        <f>GT_NG!T72</f>
        <v>9.9511150758251574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46.878239248826297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645.57294498032797</v>
      </c>
      <c r="P72" s="37">
        <v>75.547129013870418</v>
      </c>
      <c r="Q72" s="37">
        <v>26.820000000000004</v>
      </c>
      <c r="R72" s="39">
        <v>21.13</v>
      </c>
      <c r="S72" s="39">
        <v>0</v>
      </c>
      <c r="T72" s="38">
        <f>SUMPRODUCT(LTA!J72:AN72,LTA!J$101:AN$101,LTA!J$105:AN$105)</f>
        <v>19.88</v>
      </c>
      <c r="U72" s="38">
        <f>SUMPRODUCT(LTA!J72:AN72,LTA!J$102:AN$102,LTA!J$105:AN$105)</f>
        <v>417.37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0</v>
      </c>
      <c r="AA72" s="76">
        <f>STOA!J72</f>
        <v>477.45</v>
      </c>
      <c r="AB72" s="76">
        <f>-STOA!P72</f>
        <v>0</v>
      </c>
      <c r="AC72">
        <f t="shared" si="3"/>
        <v>15.290412986678337</v>
      </c>
      <c r="AD72">
        <f t="shared" si="4"/>
        <v>1804.9968473321715</v>
      </c>
      <c r="AE72">
        <f>'IDT-1'!F72</f>
        <v>-163.298</v>
      </c>
      <c r="AF72" s="25"/>
      <c r="AG72">
        <f t="shared" si="5"/>
        <v>1641.6988473321715</v>
      </c>
      <c r="AI72" s="35">
        <f>PXIL!J72</f>
        <v>0</v>
      </c>
      <c r="AJ72" s="35">
        <f>PXIL!P72</f>
        <v>0</v>
      </c>
      <c r="AK72" s="35">
        <f>RTM_IEX!J72</f>
        <v>71.72</v>
      </c>
      <c r="AL72" s="35">
        <f>RTM_IEX!P72</f>
        <v>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7.9678319999999996</v>
      </c>
      <c r="E73">
        <f>GT_NG!T73</f>
        <v>9.9511150758251574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46.878239248826297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675.74624860992014</v>
      </c>
      <c r="P73" s="37">
        <v>75.547129013870418</v>
      </c>
      <c r="Q73" s="37">
        <v>26.820000000000004</v>
      </c>
      <c r="R73" s="39">
        <v>18.579999999999998</v>
      </c>
      <c r="S73" s="39">
        <v>0</v>
      </c>
      <c r="T73" s="38">
        <f>SUMPRODUCT(LTA!J73:AN73,LTA!J$101:AN$101,LTA!J$105:AN$105)</f>
        <v>16.96</v>
      </c>
      <c r="U73" s="38">
        <f>SUMPRODUCT(LTA!J73:AN73,LTA!J$102:AN$102,LTA!J$105:AN$105)</f>
        <v>412.82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0</v>
      </c>
      <c r="AA73" s="76">
        <f>STOA!J73</f>
        <v>477.45</v>
      </c>
      <c r="AB73" s="76">
        <f>-STOA!P73</f>
        <v>0</v>
      </c>
      <c r="AC73">
        <f t="shared" si="3"/>
        <v>15.093376737166913</v>
      </c>
      <c r="AD73">
        <f t="shared" si="4"/>
        <v>1781.7371872112751</v>
      </c>
      <c r="AE73">
        <f>'IDT-1'!F73</f>
        <v>-164.113</v>
      </c>
      <c r="AF73" s="25"/>
      <c r="AG73">
        <f t="shared" si="5"/>
        <v>1617.6241872112751</v>
      </c>
      <c r="AI73" s="35">
        <f>PXIL!J73</f>
        <v>0</v>
      </c>
      <c r="AJ73" s="35">
        <f>PXIL!P73</f>
        <v>0</v>
      </c>
      <c r="AK73" s="35">
        <f>RTM_IEX!J73</f>
        <v>28.11</v>
      </c>
      <c r="AL73" s="35">
        <f>RTM_IEX!P73</f>
        <v>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7.9678319999999996</v>
      </c>
      <c r="E74">
        <f>GT_NG!T74</f>
        <v>9.9511150758251574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46.878239248826297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681.75284028464193</v>
      </c>
      <c r="P74" s="37">
        <v>75.547129013870418</v>
      </c>
      <c r="Q74" s="37">
        <v>26.820000000000004</v>
      </c>
      <c r="R74" s="39">
        <v>15.26</v>
      </c>
      <c r="S74" s="39">
        <v>0</v>
      </c>
      <c r="T74" s="38">
        <f>SUMPRODUCT(LTA!J74:AN74,LTA!J$101:AN$101,LTA!J$105:AN$105)</f>
        <v>13.129999999999999</v>
      </c>
      <c r="U74" s="38">
        <f>SUMPRODUCT(LTA!J74:AN74,LTA!J$102:AN$102,LTA!J$105:AN$105)</f>
        <v>410.35999999999996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0</v>
      </c>
      <c r="AA74" s="76">
        <f>STOA!J74</f>
        <v>477.45</v>
      </c>
      <c r="AB74" s="76">
        <f>-STOA!P74</f>
        <v>0</v>
      </c>
      <c r="AC74">
        <f t="shared" si="3"/>
        <v>15.095616107234576</v>
      </c>
      <c r="AD74">
        <f t="shared" si="4"/>
        <v>1782.0015395159294</v>
      </c>
      <c r="AE74">
        <f>'IDT-1'!F74</f>
        <v>-175.709</v>
      </c>
      <c r="AF74" s="25"/>
      <c r="AG74">
        <f t="shared" si="5"/>
        <v>1606.2925395159293</v>
      </c>
      <c r="AI74" s="35">
        <f>PXIL!J74</f>
        <v>0</v>
      </c>
      <c r="AJ74" s="35">
        <f>PXIL!P74</f>
        <v>0</v>
      </c>
      <c r="AK74" s="35">
        <f>RTM_IEX!J74</f>
        <v>31.98</v>
      </c>
      <c r="AL74" s="35">
        <f>RTM_IEX!P74</f>
        <v>0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7.9678319999999996</v>
      </c>
      <c r="E75">
        <f>GT_NG!T75</f>
        <v>-0.11868000000000002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66.339999999999989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706.20350843756728</v>
      </c>
      <c r="P75" s="37">
        <v>75.547129013870418</v>
      </c>
      <c r="Q75" s="37">
        <v>23.786932301740809</v>
      </c>
      <c r="R75" s="39">
        <v>0</v>
      </c>
      <c r="S75" s="39">
        <v>0</v>
      </c>
      <c r="T75" s="38">
        <f>SUMPRODUCT(LTA!J75:AN75,LTA!J$101:AN$101,LTA!J$105:AN$105)</f>
        <v>8.620000000000001</v>
      </c>
      <c r="U75" s="38">
        <f>SUMPRODUCT(LTA!J75:AN75,LTA!J$102:AN$102,LTA!J$105:AN$105)</f>
        <v>407.15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0</v>
      </c>
      <c r="AA75" s="76">
        <f>STOA!J75</f>
        <v>477.73</v>
      </c>
      <c r="AB75" s="76">
        <f>-STOA!P75</f>
        <v>0</v>
      </c>
      <c r="AC75">
        <f t="shared" si="3"/>
        <v>14.981818308974381</v>
      </c>
      <c r="AD75">
        <f t="shared" si="4"/>
        <v>1748.2449034442041</v>
      </c>
      <c r="AE75">
        <f>'IDT-1'!F75</f>
        <v>-166.191</v>
      </c>
      <c r="AF75" s="25"/>
      <c r="AG75">
        <f t="shared" si="5"/>
        <v>1582.053903444204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-10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7.9678319999999996</v>
      </c>
      <c r="E76">
        <f>GT_NG!T76</f>
        <v>6.0854721549636812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66.339999999999989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725.94352451588315</v>
      </c>
      <c r="P76" s="37">
        <v>75.547129013870418</v>
      </c>
      <c r="Q76" s="37">
        <v>23.786932301740809</v>
      </c>
      <c r="R76" s="39">
        <v>0</v>
      </c>
      <c r="S76" s="39">
        <v>0</v>
      </c>
      <c r="T76" s="38">
        <f>SUMPRODUCT(LTA!J76:AN76,LTA!J$101:AN$101,LTA!J$105:AN$105)</f>
        <v>4.16</v>
      </c>
      <c r="U76" s="38">
        <f>SUMPRODUCT(LTA!J76:AN76,LTA!J$102:AN$102,LTA!J$105:AN$105)</f>
        <v>404.88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0</v>
      </c>
      <c r="AA76" s="76">
        <f>STOA!J76</f>
        <v>477.73</v>
      </c>
      <c r="AB76" s="76">
        <f>-STOA!P76</f>
        <v>0</v>
      </c>
      <c r="AC76">
        <f t="shared" si="3"/>
        <v>15.141215053135136</v>
      </c>
      <c r="AD76">
        <f t="shared" si="4"/>
        <v>1767.2996749333229</v>
      </c>
      <c r="AE76">
        <f>'IDT-1'!F76</f>
        <v>-168.94800000000001</v>
      </c>
      <c r="AF76" s="25"/>
      <c r="AG76">
        <f t="shared" si="5"/>
        <v>1598.3516749333228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-10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7.9678319999999996</v>
      </c>
      <c r="E77">
        <f>GT_NG!T77</f>
        <v>6.0854721549636812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66.339999999999989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738.39774065560891</v>
      </c>
      <c r="P77" s="37">
        <v>75.547129013870418</v>
      </c>
      <c r="Q77" s="37">
        <v>23.786932301740809</v>
      </c>
      <c r="R77" s="39">
        <v>0</v>
      </c>
      <c r="S77" s="39">
        <v>0</v>
      </c>
      <c r="T77" s="38">
        <f>SUMPRODUCT(LTA!J77:AN77,LTA!J$101:AN$101,LTA!J$105:AN$105)</f>
        <v>1.58</v>
      </c>
      <c r="U77" s="38">
        <f>SUMPRODUCT(LTA!J77:AN77,LTA!J$102:AN$102,LTA!J$105:AN$105)</f>
        <v>407.38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0</v>
      </c>
      <c r="AA77" s="76">
        <f>STOA!J77</f>
        <v>477.73</v>
      </c>
      <c r="AB77" s="76">
        <f>-STOA!P77</f>
        <v>0</v>
      </c>
      <c r="AC77">
        <f t="shared" si="3"/>
        <v>15.414581623206615</v>
      </c>
      <c r="AD77">
        <f t="shared" si="4"/>
        <v>1759.4005245029771</v>
      </c>
      <c r="AE77">
        <f>'IDT-1'!F77</f>
        <v>-170.95099999999999</v>
      </c>
      <c r="AF77" s="25"/>
      <c r="AG77">
        <f t="shared" si="5"/>
        <v>1588.4495245029771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-30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7.9678319999999996</v>
      </c>
      <c r="E78">
        <f>GT_NG!T78</f>
        <v>6.0854721549636812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66.339999999999989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738.44066272025123</v>
      </c>
      <c r="P78" s="37">
        <v>75.547129013870418</v>
      </c>
      <c r="Q78" s="37">
        <v>23.786932301740809</v>
      </c>
      <c r="R78" s="39">
        <v>0</v>
      </c>
      <c r="S78" s="39">
        <v>0</v>
      </c>
      <c r="T78" s="38">
        <f>SUMPRODUCT(LTA!J78:AN78,LTA!J$101:AN$101,LTA!J$105:AN$105)</f>
        <v>0.21</v>
      </c>
      <c r="U78" s="38">
        <f>SUMPRODUCT(LTA!J78:AN78,LTA!J$102:AN$102,LTA!J$105:AN$105)</f>
        <v>407.05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0</v>
      </c>
      <c r="AA78" s="76">
        <f>STOA!J78</f>
        <v>477.73</v>
      </c>
      <c r="AB78" s="76">
        <f>-STOA!P78</f>
        <v>0</v>
      </c>
      <c r="AC78">
        <f t="shared" si="3"/>
        <v>15.400662168549612</v>
      </c>
      <c r="AD78">
        <f t="shared" si="4"/>
        <v>1757.7573660222765</v>
      </c>
      <c r="AE78">
        <f>'IDT-1'!F78</f>
        <v>-161.11099999999999</v>
      </c>
      <c r="AF78" s="25"/>
      <c r="AG78">
        <f t="shared" si="5"/>
        <v>1596.6463660222767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-30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7.9678319999999996</v>
      </c>
      <c r="E79">
        <f>GT_NG!T79</f>
        <v>6.0854721549636812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66.342990949125081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751.01113136195477</v>
      </c>
      <c r="P79" s="37">
        <v>75.547129013870418</v>
      </c>
      <c r="Q79" s="37">
        <v>23.786932301740809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406.88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0</v>
      </c>
      <c r="AA79" s="76">
        <f>STOA!J79</f>
        <v>477.83000000000004</v>
      </c>
      <c r="AB79" s="76">
        <f>-STOA!P79</f>
        <v>0</v>
      </c>
      <c r="AC79">
        <f t="shared" si="3"/>
        <v>15.842773538108132</v>
      </c>
      <c r="AD79">
        <f t="shared" si="4"/>
        <v>1729.6087142435465</v>
      </c>
      <c r="AE79">
        <f>'IDT-1'!F79</f>
        <v>-103.953</v>
      </c>
      <c r="AF79" s="25"/>
      <c r="AG79">
        <f t="shared" si="5"/>
        <v>1625.6557142435465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-70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7.9678319999999996</v>
      </c>
      <c r="E80">
        <f>GT_NG!T80</f>
        <v>6.0854721549636812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66.342990949125081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751.26126692981347</v>
      </c>
      <c r="P80" s="37">
        <v>75.547129013870418</v>
      </c>
      <c r="Q80" s="37">
        <v>23.786932301740809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406.71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0</v>
      </c>
      <c r="AA80" s="76">
        <f>STOA!J80</f>
        <v>477.83000000000004</v>
      </c>
      <c r="AB80" s="76">
        <f>-STOA!P80</f>
        <v>0</v>
      </c>
      <c r="AC80">
        <f t="shared" si="3"/>
        <v>15.843446676878145</v>
      </c>
      <c r="AD80">
        <f t="shared" si="4"/>
        <v>1729.6881766726351</v>
      </c>
      <c r="AE80">
        <f>'IDT-1'!F80</f>
        <v>-102.65300000000001</v>
      </c>
      <c r="AF80" s="25"/>
      <c r="AG80">
        <f t="shared" si="5"/>
        <v>1627.0351766726351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-70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7.9678319999999996</v>
      </c>
      <c r="E81">
        <f>GT_NG!T81</f>
        <v>6.0854721549636812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66.342990949125081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734.45650229500689</v>
      </c>
      <c r="P81" s="37">
        <v>66.780000000000015</v>
      </c>
      <c r="Q81" s="37">
        <v>23.786932301740809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406.55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0</v>
      </c>
      <c r="AA81" s="76">
        <f>STOA!J81</f>
        <v>477.83000000000004</v>
      </c>
      <c r="AB81" s="76">
        <f>-STOA!P81</f>
        <v>0</v>
      </c>
      <c r="AC81">
        <f t="shared" si="3"/>
        <v>15.457875615731478</v>
      </c>
      <c r="AD81">
        <f t="shared" si="4"/>
        <v>1724.3418540851051</v>
      </c>
      <c r="AE81">
        <f>'IDT-1'!F81</f>
        <v>-111.303</v>
      </c>
      <c r="AF81" s="25"/>
      <c r="AG81">
        <f t="shared" si="5"/>
        <v>1613.038854085105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-50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7.9678319999999996</v>
      </c>
      <c r="E82">
        <f>GT_NG!T82</f>
        <v>6.0854721549636812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66.342990949125081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725.69511067621033</v>
      </c>
      <c r="P82" s="37">
        <v>66.780000000000015</v>
      </c>
      <c r="Q82" s="37">
        <v>23.786932301740809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406.38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0</v>
      </c>
      <c r="AA82" s="76">
        <f>STOA!J82</f>
        <v>477.83000000000004</v>
      </c>
      <c r="AB82" s="76">
        <f>-STOA!P82</f>
        <v>0</v>
      </c>
      <c r="AC82">
        <f t="shared" si="3"/>
        <v>15.340496137509142</v>
      </c>
      <c r="AD82">
        <f t="shared" si="4"/>
        <v>1720.5278419445308</v>
      </c>
      <c r="AE82">
        <f>'IDT-1'!F82</f>
        <v>-119.682</v>
      </c>
      <c r="AF82" s="25"/>
      <c r="AG82">
        <f t="shared" si="5"/>
        <v>1600.8458419445308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-45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7.9678319999999996</v>
      </c>
      <c r="E83">
        <f>GT_NG!T83</f>
        <v>6.0854721549636812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66.342990949125081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723.34645804784441</v>
      </c>
      <c r="P83" s="37">
        <v>66.780000000000015</v>
      </c>
      <c r="Q83" s="37">
        <v>23.786932301740809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406.21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0</v>
      </c>
      <c r="AA83" s="76">
        <f>STOA!J83</f>
        <v>477.83000000000004</v>
      </c>
      <c r="AB83" s="76">
        <f>-STOA!P83</f>
        <v>0</v>
      </c>
      <c r="AC83">
        <f t="shared" si="3"/>
        <v>14.980493146435304</v>
      </c>
      <c r="AD83">
        <f t="shared" si="4"/>
        <v>1758.3691923072386</v>
      </c>
      <c r="AE83">
        <f>'IDT-1'!F83</f>
        <v>-132.84399999999999</v>
      </c>
      <c r="AF83" s="25"/>
      <c r="AG83">
        <f t="shared" si="5"/>
        <v>1625.5251923072385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-5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7.9678319999999996</v>
      </c>
      <c r="E84">
        <f>GT_NG!T84</f>
        <v>6.0854721549636812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66.342990949125081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724.02141529919584</v>
      </c>
      <c r="P84" s="37">
        <v>66.780000000000015</v>
      </c>
      <c r="Q84" s="37">
        <v>23.786932301740809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405.88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0</v>
      </c>
      <c r="AA84" s="76">
        <f>STOA!J84</f>
        <v>477.83000000000004</v>
      </c>
      <c r="AB84" s="76">
        <f>-STOA!P84</f>
        <v>0</v>
      </c>
      <c r="AC84">
        <f t="shared" si="3"/>
        <v>15.06317099872221</v>
      </c>
      <c r="AD84">
        <f t="shared" si="4"/>
        <v>1778.171471706303</v>
      </c>
      <c r="AE84">
        <f>'IDT-1'!F84</f>
        <v>-146.79400000000001</v>
      </c>
      <c r="AF84" s="25"/>
      <c r="AG84">
        <f t="shared" si="5"/>
        <v>1631.3774717063029</v>
      </c>
      <c r="AI84" s="35">
        <f>PXIL!J84</f>
        <v>0</v>
      </c>
      <c r="AJ84" s="35">
        <f>PXIL!P84</f>
        <v>0</v>
      </c>
      <c r="AK84" s="35">
        <f>RTM_IEX!J84</f>
        <v>14.54</v>
      </c>
      <c r="AL84" s="35">
        <f>RTM_IEX!P84</f>
        <v>0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7.9678319999999996</v>
      </c>
      <c r="E85">
        <f>GT_NG!T85</f>
        <v>6.0854721549636812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66.342990949125081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760.00590139392841</v>
      </c>
      <c r="P85" s="37">
        <v>66.780000000000015</v>
      </c>
      <c r="Q85" s="37">
        <v>23.786932301740809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402.38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0</v>
      </c>
      <c r="AA85" s="76">
        <f>STOA!J85</f>
        <v>429.37</v>
      </c>
      <c r="AB85" s="76">
        <f>-STOA!P85</f>
        <v>0</v>
      </c>
      <c r="AC85">
        <f t="shared" si="3"/>
        <v>14.849196470542411</v>
      </c>
      <c r="AD85">
        <f t="shared" si="4"/>
        <v>1742.8699323292155</v>
      </c>
      <c r="AE85">
        <f>'IDT-1'!F85</f>
        <v>-151.29900000000001</v>
      </c>
      <c r="AF85" s="25"/>
      <c r="AG85">
        <f t="shared" si="5"/>
        <v>1591.5709323292156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-5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7.9678319999999996</v>
      </c>
      <c r="E86">
        <f>GT_NG!T86</f>
        <v>6.0854721549636812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66.342990949125081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771.78679124895586</v>
      </c>
      <c r="P86" s="37">
        <v>66.780000000000015</v>
      </c>
      <c r="Q86" s="37">
        <v>23.786932301740809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402.38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0</v>
      </c>
      <c r="AA86" s="76">
        <f>STOA!J86</f>
        <v>429.37</v>
      </c>
      <c r="AB86" s="76">
        <f>-STOA!P86</f>
        <v>0</v>
      </c>
      <c r="AC86">
        <f t="shared" si="3"/>
        <v>14.990511733949088</v>
      </c>
      <c r="AD86">
        <f t="shared" si="4"/>
        <v>1749.5095069208364</v>
      </c>
      <c r="AE86">
        <f>'IDT-1'!F86</f>
        <v>-170.59899999999999</v>
      </c>
      <c r="AF86" s="25"/>
      <c r="AG86">
        <f t="shared" si="5"/>
        <v>1578.9105069208365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-10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7.9678319999999996</v>
      </c>
      <c r="E87">
        <f>GT_NG!T87</f>
        <v>6.0854721549636812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66.342990949125081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772.98490822528925</v>
      </c>
      <c r="P87" s="37">
        <v>66.780000000000015</v>
      </c>
      <c r="Q87" s="37">
        <v>23.786932301740809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402.38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0</v>
      </c>
      <c r="AA87" s="76">
        <f>STOA!J87</f>
        <v>429.17</v>
      </c>
      <c r="AB87" s="76">
        <f>-STOA!P87</f>
        <v>0</v>
      </c>
      <c r="AC87">
        <f t="shared" si="3"/>
        <v>14.914184339301396</v>
      </c>
      <c r="AD87">
        <f t="shared" si="4"/>
        <v>1760.5839512918174</v>
      </c>
      <c r="AE87">
        <f>'IDT-1'!F87</f>
        <v>-190.32499999999999</v>
      </c>
      <c r="AF87" s="25"/>
      <c r="AG87">
        <f t="shared" si="5"/>
        <v>1570.2589512918173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7.9678319999999996</v>
      </c>
      <c r="E88">
        <f>GT_NG!T88</f>
        <v>6.0854721549636812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66.342990949125081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761.31755263833259</v>
      </c>
      <c r="P88" s="37">
        <v>66.780000000000015</v>
      </c>
      <c r="Q88" s="37">
        <v>23.786932301740809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402.38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0</v>
      </c>
      <c r="AA88" s="76">
        <f>STOA!J88</f>
        <v>429.17</v>
      </c>
      <c r="AB88" s="76">
        <f>-STOA!P88</f>
        <v>0</v>
      </c>
      <c r="AC88">
        <f t="shared" si="3"/>
        <v>14.97897055237096</v>
      </c>
      <c r="AD88">
        <f t="shared" si="4"/>
        <v>1768.2318094917912</v>
      </c>
      <c r="AE88">
        <f>'IDT-1'!F88</f>
        <v>-168.245</v>
      </c>
      <c r="AF88" s="25"/>
      <c r="AG88">
        <f t="shared" si="5"/>
        <v>1599.9868094917911</v>
      </c>
      <c r="AI88" s="35">
        <f>PXIL!J88</f>
        <v>0</v>
      </c>
      <c r="AJ88" s="35">
        <f>PXIL!P88</f>
        <v>0</v>
      </c>
      <c r="AK88" s="35">
        <f>RTM_IEX!J88</f>
        <v>19.38</v>
      </c>
      <c r="AL88" s="35">
        <f>RTM_IEX!P88</f>
        <v>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7.9678319999999996</v>
      </c>
      <c r="E89">
        <f>GT_NG!T89</f>
        <v>6.6410873786407771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66.342990949125081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761.22051374135822</v>
      </c>
      <c r="P89" s="37">
        <v>66.780000000000015</v>
      </c>
      <c r="Q89" s="37">
        <v>23.786932301740809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400.05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0</v>
      </c>
      <c r="AA89" s="76">
        <f>STOA!J89</f>
        <v>429.17</v>
      </c>
      <c r="AB89" s="76">
        <f>-STOA!P89</f>
        <v>0</v>
      </c>
      <c r="AC89">
        <f t="shared" si="3"/>
        <v>14.991810593515265</v>
      </c>
      <c r="AD89">
        <f t="shared" si="4"/>
        <v>1769.7475457773496</v>
      </c>
      <c r="AE89">
        <f>'IDT-1'!F89</f>
        <v>-142.13499999999999</v>
      </c>
      <c r="AF89" s="25"/>
      <c r="AG89">
        <f t="shared" si="5"/>
        <v>1627.6125457773496</v>
      </c>
      <c r="AI89" s="35">
        <f>PXIL!J89</f>
        <v>0</v>
      </c>
      <c r="AJ89" s="35">
        <f>PXIL!P89</f>
        <v>0</v>
      </c>
      <c r="AK89" s="35">
        <f>RTM_IEX!J89</f>
        <v>22.78</v>
      </c>
      <c r="AL89" s="35">
        <f>RTM_IEX!P89</f>
        <v>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7.9678319999999996</v>
      </c>
      <c r="E90">
        <f>GT_NG!T90</f>
        <v>6.6410873786407771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66.342990949125081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761.90575889705565</v>
      </c>
      <c r="P90" s="37">
        <v>66.780000000000015</v>
      </c>
      <c r="Q90" s="37">
        <v>23.786932301740809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400.21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0</v>
      </c>
      <c r="AA90" s="76">
        <f>STOA!J90</f>
        <v>429.17</v>
      </c>
      <c r="AB90" s="76">
        <f>-STOA!P90</f>
        <v>0</v>
      </c>
      <c r="AC90">
        <f t="shared" si="3"/>
        <v>14.847542652823122</v>
      </c>
      <c r="AD90">
        <f t="shared" si="4"/>
        <v>1752.717058873739</v>
      </c>
      <c r="AE90">
        <f>'IDT-1'!F90</f>
        <v>-113.73699999999999</v>
      </c>
      <c r="AF90" s="25"/>
      <c r="AG90">
        <f t="shared" si="5"/>
        <v>1638.9800588737389</v>
      </c>
      <c r="AI90" s="35">
        <f>PXIL!J90</f>
        <v>0</v>
      </c>
      <c r="AJ90" s="35">
        <f>PXIL!P90</f>
        <v>0</v>
      </c>
      <c r="AK90" s="35">
        <f>RTM_IEX!J90</f>
        <v>4.76</v>
      </c>
      <c r="AL90" s="35">
        <f>RTM_IEX!P90</f>
        <v>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7.9678319999999996</v>
      </c>
      <c r="E91">
        <f>GT_NG!T91</f>
        <v>6.6410873786407771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66.342990949125081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774.34880223416451</v>
      </c>
      <c r="P91" s="37">
        <v>66.780000000000015</v>
      </c>
      <c r="Q91" s="37">
        <v>23.786932301740809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400.55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0</v>
      </c>
      <c r="AA91" s="76">
        <f>STOA!J91</f>
        <v>428.99</v>
      </c>
      <c r="AB91" s="76">
        <f>-STOA!P91</f>
        <v>0</v>
      </c>
      <c r="AC91">
        <f t="shared" si="3"/>
        <v>15.365932216854835</v>
      </c>
      <c r="AD91">
        <f t="shared" si="4"/>
        <v>1813.9117126468161</v>
      </c>
      <c r="AE91">
        <f>'IDT-1'!F91</f>
        <v>-158.12799999999999</v>
      </c>
      <c r="AF91" s="25"/>
      <c r="AG91">
        <f t="shared" si="5"/>
        <v>1655.7837126468162</v>
      </c>
      <c r="AI91" s="35">
        <f>PXIL!J91</f>
        <v>0</v>
      </c>
      <c r="AJ91" s="35">
        <f>PXIL!P91</f>
        <v>0</v>
      </c>
      <c r="AK91" s="35">
        <f>RTM_IEX!J91</f>
        <v>53.87</v>
      </c>
      <c r="AL91" s="35">
        <f>RTM_IEX!P91</f>
        <v>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7.9678319999999996</v>
      </c>
      <c r="E92">
        <f>GT_NG!T92</f>
        <v>6.6410873786407771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66.342990949125081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775.06451121374448</v>
      </c>
      <c r="P92" s="37">
        <v>66.780000000000015</v>
      </c>
      <c r="Q92" s="37">
        <v>23.786932301740809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400.71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0</v>
      </c>
      <c r="AA92" s="76">
        <f>STOA!J92</f>
        <v>428.99</v>
      </c>
      <c r="AB92" s="76">
        <f>-STOA!P92</f>
        <v>0</v>
      </c>
      <c r="AC92">
        <f t="shared" si="3"/>
        <v>15.326836172283308</v>
      </c>
      <c r="AD92">
        <f t="shared" si="4"/>
        <v>1809.2965176709677</v>
      </c>
      <c r="AE92">
        <f>'IDT-1'!F92</f>
        <v>-147.24799999999999</v>
      </c>
      <c r="AF92" s="25"/>
      <c r="AG92">
        <f t="shared" si="5"/>
        <v>1662.0485176709676</v>
      </c>
      <c r="AI92" s="35">
        <f>PXIL!J92</f>
        <v>0</v>
      </c>
      <c r="AJ92" s="35">
        <f>PXIL!P92</f>
        <v>0</v>
      </c>
      <c r="AK92" s="35">
        <f>RTM_IEX!J92</f>
        <v>48.34</v>
      </c>
      <c r="AL92" s="35">
        <f>RTM_IEX!P92</f>
        <v>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7.9678319999999996</v>
      </c>
      <c r="E93">
        <f>GT_NG!T93</f>
        <v>6.6410873786407771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66.342990949125081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775.09825921374454</v>
      </c>
      <c r="P93" s="37">
        <v>66.780000000000015</v>
      </c>
      <c r="Q93" s="37">
        <v>23.786932301740809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400.71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0</v>
      </c>
      <c r="AA93" s="76">
        <f>STOA!J93</f>
        <v>428.99</v>
      </c>
      <c r="AB93" s="76">
        <f>-STOA!P93</f>
        <v>0</v>
      </c>
      <c r="AC93">
        <f t="shared" si="3"/>
        <v>15.460931655483309</v>
      </c>
      <c r="AD93">
        <f t="shared" si="4"/>
        <v>1825.1261701877677</v>
      </c>
      <c r="AE93">
        <f>'IDT-1'!F93</f>
        <v>-127.71599999999999</v>
      </c>
      <c r="AF93" s="25"/>
      <c r="AG93">
        <f t="shared" si="5"/>
        <v>1697.4101701877678</v>
      </c>
      <c r="AI93" s="35">
        <f>PXIL!J93</f>
        <v>0</v>
      </c>
      <c r="AJ93" s="35">
        <f>PXIL!P93</f>
        <v>0</v>
      </c>
      <c r="AK93" s="35">
        <f>RTM_IEX!J93</f>
        <v>64.27</v>
      </c>
      <c r="AL93" s="35">
        <f>RTM_IEX!P93</f>
        <v>0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7.9678319999999996</v>
      </c>
      <c r="E94">
        <f>GT_NG!T94</f>
        <v>10.304043905257078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66.342990949125081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775.10818755084676</v>
      </c>
      <c r="P94" s="37">
        <v>66.780000000000015</v>
      </c>
      <c r="Q94" s="37">
        <v>23.786932301740809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400.71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0</v>
      </c>
      <c r="AA94" s="76">
        <f>STOA!J94</f>
        <v>428.99</v>
      </c>
      <c r="AB94" s="76">
        <f>-STOA!P94</f>
        <v>0</v>
      </c>
      <c r="AC94">
        <f t="shared" si="3"/>
        <v>15.527231888338545</v>
      </c>
      <c r="AD94">
        <f t="shared" si="4"/>
        <v>1832.9527548186311</v>
      </c>
      <c r="AE94">
        <f>'IDT-1'!F94</f>
        <v>-115.566</v>
      </c>
      <c r="AF94" s="25"/>
      <c r="AG94">
        <f t="shared" si="5"/>
        <v>1717.3867548186311</v>
      </c>
      <c r="AI94" s="35">
        <f>PXIL!J94</f>
        <v>0</v>
      </c>
      <c r="AJ94" s="35">
        <f>PXIL!P94</f>
        <v>0</v>
      </c>
      <c r="AK94" s="35">
        <f>RTM_IEX!J94</f>
        <v>68.489999999999995</v>
      </c>
      <c r="AL94" s="35">
        <f>RTM_IEX!P94</f>
        <v>0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7.9678319999999996</v>
      </c>
      <c r="E95">
        <f>GT_NG!T95</f>
        <v>10.304043905257078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66.342990949125081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763.59493077524485</v>
      </c>
      <c r="P95" s="37">
        <v>66.780000000000015</v>
      </c>
      <c r="Q95" s="37">
        <v>23.786932301740809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400.55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0</v>
      </c>
      <c r="AA95" s="76">
        <f>STOA!J95</f>
        <v>428.8</v>
      </c>
      <c r="AB95" s="76">
        <f>-STOA!P95</f>
        <v>0</v>
      </c>
      <c r="AC95">
        <f t="shared" si="3"/>
        <v>15.404060531423488</v>
      </c>
      <c r="AD95">
        <f t="shared" si="4"/>
        <v>1818.4126693999442</v>
      </c>
      <c r="AE95">
        <f>'IDT-1'!F95</f>
        <v>-108.54300000000001</v>
      </c>
      <c r="AF95" s="25"/>
      <c r="AG95">
        <f t="shared" si="5"/>
        <v>1709.8696693999441</v>
      </c>
      <c r="AI95" s="35">
        <f>PXIL!J95</f>
        <v>0</v>
      </c>
      <c r="AJ95" s="35">
        <f>PXIL!P95</f>
        <v>0</v>
      </c>
      <c r="AK95" s="35">
        <f>RTM_IEX!J95</f>
        <v>65.69</v>
      </c>
      <c r="AL95" s="35">
        <f>RTM_IEX!P95</f>
        <v>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7.9678319999999996</v>
      </c>
      <c r="E96">
        <f>GT_NG!T96</f>
        <v>9.9910793933987527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66.342990949125081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751.80468117164594</v>
      </c>
      <c r="P96" s="37">
        <v>66.780000000000015</v>
      </c>
      <c r="Q96" s="37">
        <v>23.786932301740809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400.38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0</v>
      </c>
      <c r="AA96" s="76">
        <f>STOA!J96</f>
        <v>428.8</v>
      </c>
      <c r="AB96" s="76">
        <f>-STOA!P96</f>
        <v>0</v>
      </c>
      <c r="AC96">
        <f t="shared" si="3"/>
        <v>15.337673532853648</v>
      </c>
      <c r="AD96">
        <f t="shared" si="4"/>
        <v>1810.5758422830568</v>
      </c>
      <c r="AE96">
        <f>'IDT-1'!F96</f>
        <v>-100.806</v>
      </c>
      <c r="AF96" s="25"/>
      <c r="AG96">
        <f t="shared" si="5"/>
        <v>1709.7698422830567</v>
      </c>
      <c r="AI96" s="35">
        <f>PXIL!J96</f>
        <v>0</v>
      </c>
      <c r="AJ96" s="35">
        <f>PXIL!P96</f>
        <v>0</v>
      </c>
      <c r="AK96" s="35">
        <f>RTM_IEX!J96</f>
        <v>70.06</v>
      </c>
      <c r="AL96" s="35">
        <f>RTM_IEX!P96</f>
        <v>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7.9678319999999996</v>
      </c>
      <c r="E97">
        <f>GT_NG!T97</f>
        <v>9.9910793933987527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66.342990949125081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754.87465578611</v>
      </c>
      <c r="P97" s="37">
        <v>66.780000000000015</v>
      </c>
      <c r="Q97" s="37">
        <v>23.786932301740809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400.21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0</v>
      </c>
      <c r="AA97" s="76">
        <f>STOA!J97</f>
        <v>428.8</v>
      </c>
      <c r="AB97" s="76">
        <f>-STOA!P97</f>
        <v>0</v>
      </c>
      <c r="AC97">
        <f t="shared" si="3"/>
        <v>15.428393319615145</v>
      </c>
      <c r="AD97">
        <f t="shared" si="4"/>
        <v>1821.2850971107594</v>
      </c>
      <c r="AE97">
        <f>'IDT-1'!F97</f>
        <v>-107.83499999999999</v>
      </c>
      <c r="AF97" s="25"/>
      <c r="AG97">
        <f t="shared" si="5"/>
        <v>1713.4500971107593</v>
      </c>
      <c r="AI97" s="35">
        <f>PXIL!J97</f>
        <v>0</v>
      </c>
      <c r="AJ97" s="35">
        <f>PXIL!P97</f>
        <v>0</v>
      </c>
      <c r="AK97" s="35">
        <f>RTM_IEX!J97</f>
        <v>77.959999999999994</v>
      </c>
      <c r="AL97" s="35">
        <f>RTM_IEX!P97</f>
        <v>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7.9678319999999996</v>
      </c>
      <c r="E98">
        <f>GT_NG!T98</f>
        <v>9.9910793933987527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66.342990949125081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754.87465578611</v>
      </c>
      <c r="P98" s="37">
        <v>66.780000000000015</v>
      </c>
      <c r="Q98" s="37">
        <v>23.786932301740809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400.05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0</v>
      </c>
      <c r="AA98" s="76">
        <f>STOA!J98</f>
        <v>428.8</v>
      </c>
      <c r="AB98" s="76">
        <f>-STOA!P98</f>
        <v>0</v>
      </c>
      <c r="AC98">
        <f t="shared" si="3"/>
        <v>15.554561319615145</v>
      </c>
      <c r="AD98">
        <f t="shared" si="4"/>
        <v>1836.1789291107593</v>
      </c>
      <c r="AE98">
        <f>'IDT-1'!F98</f>
        <v>-115.526</v>
      </c>
      <c r="AF98" s="25"/>
      <c r="AG98">
        <f t="shared" si="5"/>
        <v>1720.6529291107593</v>
      </c>
      <c r="AI98" s="35">
        <f>PXIL!J98</f>
        <v>0</v>
      </c>
      <c r="AJ98" s="35">
        <f>PXIL!P98</f>
        <v>0</v>
      </c>
      <c r="AK98" s="35">
        <f>RTM_IEX!J98</f>
        <v>93.14</v>
      </c>
      <c r="AL98" s="35">
        <f>RTM_IEX!P98</f>
        <v>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0.19122796800000019</v>
      </c>
      <c r="E99">
        <f t="shared" si="6"/>
        <v>0.11352363870369846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1.2800334337585741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15.474696378427765</v>
      </c>
      <c r="P99" s="37">
        <f t="shared" si="6"/>
        <v>1.3147624273228189</v>
      </c>
      <c r="Q99" s="37">
        <f t="shared" si="6"/>
        <v>0.47971992069632441</v>
      </c>
      <c r="R99" s="39">
        <f>SUM(R3:R98)/4000</f>
        <v>0.28580066230902523</v>
      </c>
      <c r="S99" s="39">
        <f t="shared" si="6"/>
        <v>0</v>
      </c>
      <c r="T99" s="38">
        <f t="shared" si="6"/>
        <v>0.82842750000000009</v>
      </c>
      <c r="U99" s="38">
        <f t="shared" si="6"/>
        <v>8.7648700000000019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-1.7457475</v>
      </c>
      <c r="AA99" s="76">
        <f t="shared" si="6"/>
        <v>9.1822399999999931</v>
      </c>
      <c r="AB99" s="76">
        <f t="shared" si="6"/>
        <v>0</v>
      </c>
      <c r="AC99">
        <f t="shared" si="6"/>
        <v>0.34538387666941356</v>
      </c>
      <c r="AD99">
        <f t="shared" si="6"/>
        <v>36.881323052548787</v>
      </c>
      <c r="AE99">
        <f t="shared" si="6"/>
        <v>-1.1376622499999995</v>
      </c>
      <c r="AG99">
        <f t="shared" si="6"/>
        <v>35.743660802548803</v>
      </c>
      <c r="AI99">
        <f t="shared" si="6"/>
        <v>0</v>
      </c>
      <c r="AJ99">
        <f t="shared" si="6"/>
        <v>0</v>
      </c>
      <c r="AK99">
        <f t="shared" si="6"/>
        <v>1.2474025</v>
      </c>
      <c r="AL99">
        <f t="shared" si="6"/>
        <v>-0.19025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45557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TWEPL!S3</f>
        <v>1.2869280000000001</v>
      </c>
      <c r="E3">
        <f>GT_NG!S3</f>
        <v>-1.9800000000000002E-2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0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80.006363836610078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7.98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-10</v>
      </c>
      <c r="AA3" s="76">
        <f>STOA!K3</f>
        <v>114.43</v>
      </c>
      <c r="AB3" s="76">
        <f>-STOA!Q3</f>
        <v>0</v>
      </c>
      <c r="AC3">
        <f>SUMIF(B3:AB3,"&gt;0")*$AC$2-SUMIF(B3:AB3,"&lt;0")*($AC$2/(1-$AC$2))+SUMIF(AI3:AR3,"&gt;0")*$AC$2-SUMIF(AI3:AR3,"&lt;0")*($AC$2/(1-$AC$2))</f>
        <v>1.889169692573148</v>
      </c>
      <c r="AD3">
        <f>SUM(B3:AB3,AI3:AV3)-AC3</f>
        <v>180.79432214403693</v>
      </c>
      <c r="AE3">
        <f>'IDT-1'!E3</f>
        <v>0</v>
      </c>
      <c r="AF3" s="25"/>
      <c r="AG3">
        <f>SUM(AD3:AF3)</f>
        <v>180.79432214403693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-11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1.2869280000000001</v>
      </c>
      <c r="E4">
        <f>GT_NG!S4</f>
        <v>-1.9800000000000002E-2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0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80.006363836610078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7.98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-15</v>
      </c>
      <c r="AA4" s="76">
        <f>STOA!K4</f>
        <v>114.43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1.9315254811975933</v>
      </c>
      <c r="AD4">
        <f t="shared" ref="AD4:AD67" si="1">SUM(B4:AB4,AI4:AV4)-AC4</f>
        <v>175.75196635541249</v>
      </c>
      <c r="AE4">
        <f>'IDT-1'!E4</f>
        <v>0</v>
      </c>
      <c r="AF4" s="25"/>
      <c r="AG4">
        <f t="shared" ref="AG4:AG67" si="2">SUM(AD4:AF4)</f>
        <v>175.75196635541249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-11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1.2869280000000001</v>
      </c>
      <c r="E5">
        <f>GT_NG!S5</f>
        <v>-1.9800000000000002E-2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0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77.924977413246197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7.98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-20</v>
      </c>
      <c r="AA5" s="76">
        <f>STOA!K5</f>
        <v>114.43</v>
      </c>
      <c r="AB5" s="76">
        <f>-STOA!Q5</f>
        <v>0</v>
      </c>
      <c r="AC5">
        <f t="shared" si="0"/>
        <v>1.9563976238657821</v>
      </c>
      <c r="AD5">
        <f t="shared" si="1"/>
        <v>168.64570778938042</v>
      </c>
      <c r="AE5">
        <f>'IDT-1'!E5</f>
        <v>0</v>
      </c>
      <c r="AF5" s="25"/>
      <c r="AG5">
        <f t="shared" si="2"/>
        <v>168.64570778938042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-11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1.2869280000000001</v>
      </c>
      <c r="E6">
        <f>GT_NG!S6</f>
        <v>-1.9800000000000002E-2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0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77.914978630941818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7.98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-20</v>
      </c>
      <c r="AA6" s="76">
        <f>STOA!K6</f>
        <v>114.43</v>
      </c>
      <c r="AB6" s="76">
        <f>-STOA!Q6</f>
        <v>0</v>
      </c>
      <c r="AC6">
        <f t="shared" si="0"/>
        <v>1.9563136340944252</v>
      </c>
      <c r="AD6">
        <f t="shared" si="1"/>
        <v>168.63579299684741</v>
      </c>
      <c r="AE6">
        <f>'IDT-1'!E6</f>
        <v>0</v>
      </c>
      <c r="AF6" s="25"/>
      <c r="AG6">
        <f t="shared" si="2"/>
        <v>168.63579299684741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-11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1.2869280000000001</v>
      </c>
      <c r="E7">
        <f>GT_NG!S7</f>
        <v>-1.9800000000000002E-2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0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75.822415767047929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7.98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-24</v>
      </c>
      <c r="AA7" s="76">
        <f>STOA!K7</f>
        <v>114.43</v>
      </c>
      <c r="AB7" s="76">
        <f>-STOA!Q7</f>
        <v>0</v>
      </c>
      <c r="AC7">
        <f t="shared" si="0"/>
        <v>1.9726207369372726</v>
      </c>
      <c r="AD7">
        <f t="shared" si="1"/>
        <v>162.52692303011068</v>
      </c>
      <c r="AE7">
        <f>'IDT-1'!E7</f>
        <v>0</v>
      </c>
      <c r="AF7" s="25"/>
      <c r="AG7">
        <f t="shared" si="2"/>
        <v>162.52692303011068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-11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1.2869280000000001</v>
      </c>
      <c r="E8">
        <f>GT_NG!S8</f>
        <v>-1.9800000000000002E-2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0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75.822415767047929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7.98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-27</v>
      </c>
      <c r="AA8" s="76">
        <f>STOA!K8</f>
        <v>114.43</v>
      </c>
      <c r="AB8" s="76">
        <f>-STOA!Q8</f>
        <v>0</v>
      </c>
      <c r="AC8">
        <f t="shared" si="0"/>
        <v>1.9980342101119397</v>
      </c>
      <c r="AD8">
        <f t="shared" si="1"/>
        <v>159.50150955693601</v>
      </c>
      <c r="AE8">
        <f>'IDT-1'!E8</f>
        <v>0</v>
      </c>
      <c r="AF8" s="25"/>
      <c r="AG8">
        <f t="shared" si="2"/>
        <v>159.50150955693601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-11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1.2869280000000001</v>
      </c>
      <c r="E9">
        <f>GT_NG!S9</f>
        <v>-1.9800000000000002E-2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0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72.04425058415616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7.98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-28</v>
      </c>
      <c r="AA9" s="76">
        <f>STOA!K9</f>
        <v>114.43</v>
      </c>
      <c r="AB9" s="76">
        <f>-STOA!Q9</f>
        <v>0</v>
      </c>
      <c r="AC9">
        <f t="shared" si="0"/>
        <v>1.974768780300538</v>
      </c>
      <c r="AD9">
        <f t="shared" si="1"/>
        <v>154.74660980385565</v>
      </c>
      <c r="AE9">
        <f>'IDT-1'!E9</f>
        <v>0</v>
      </c>
      <c r="AF9" s="25"/>
      <c r="AG9">
        <f t="shared" si="2"/>
        <v>154.74660980385565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-11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1.2869280000000001</v>
      </c>
      <c r="E10">
        <f>GT_NG!S10</f>
        <v>-1.9800000000000002E-2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0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71.935037839789445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7.98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-30</v>
      </c>
      <c r="AA10" s="76">
        <f>STOA!K10</f>
        <v>114.43</v>
      </c>
      <c r="AB10" s="76">
        <f>-STOA!Q10</f>
        <v>0</v>
      </c>
      <c r="AC10">
        <f t="shared" si="0"/>
        <v>1.9907937086976362</v>
      </c>
      <c r="AD10">
        <f t="shared" si="1"/>
        <v>152.62137213109182</v>
      </c>
      <c r="AE10">
        <f>'IDT-1'!E10</f>
        <v>0</v>
      </c>
      <c r="AF10" s="25"/>
      <c r="AG10">
        <f t="shared" si="2"/>
        <v>152.62137213109182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-11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1.2869280000000001</v>
      </c>
      <c r="E11">
        <f>GT_NG!S11</f>
        <v>-1.9800000000000002E-2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0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72.245037839789447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7.98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-32</v>
      </c>
      <c r="AA11" s="76">
        <f>STOA!K11</f>
        <v>114.43</v>
      </c>
      <c r="AB11" s="76">
        <f>-STOA!Q11</f>
        <v>0</v>
      </c>
      <c r="AC11">
        <f t="shared" si="0"/>
        <v>2.0103400241474141</v>
      </c>
      <c r="AD11">
        <f t="shared" si="1"/>
        <v>150.91182581564203</v>
      </c>
      <c r="AE11">
        <f>'IDT-1'!E11</f>
        <v>0</v>
      </c>
      <c r="AF11" s="25"/>
      <c r="AG11">
        <f t="shared" si="2"/>
        <v>150.91182581564203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-11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1.2869280000000001</v>
      </c>
      <c r="E12">
        <f>GT_NG!S12</f>
        <v>-1.9800000000000002E-2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0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72.264817339193499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7.98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-32</v>
      </c>
      <c r="AA12" s="76">
        <f>STOA!K12</f>
        <v>114.43</v>
      </c>
      <c r="AB12" s="76">
        <f>-STOA!Q12</f>
        <v>0</v>
      </c>
      <c r="AC12">
        <f t="shared" si="0"/>
        <v>2.0105061719424078</v>
      </c>
      <c r="AD12">
        <f t="shared" si="1"/>
        <v>150.93143916725111</v>
      </c>
      <c r="AE12">
        <f>'IDT-1'!E12</f>
        <v>0</v>
      </c>
      <c r="AF12" s="25"/>
      <c r="AG12">
        <f t="shared" si="2"/>
        <v>150.93143916725111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-11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1.2869280000000001</v>
      </c>
      <c r="E13">
        <f>GT_NG!S13</f>
        <v>-1.9800000000000002E-2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0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72.325036718870294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7.98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-34</v>
      </c>
      <c r="AA13" s="76">
        <f>STOA!K13</f>
        <v>114.43</v>
      </c>
      <c r="AB13" s="76">
        <f>-STOA!Q13</f>
        <v>0</v>
      </c>
      <c r="AC13">
        <f t="shared" si="0"/>
        <v>2.0279543301814713</v>
      </c>
      <c r="AD13">
        <f t="shared" si="1"/>
        <v>148.97421038868882</v>
      </c>
      <c r="AE13">
        <f>'IDT-1'!E13</f>
        <v>0</v>
      </c>
      <c r="AF13" s="25"/>
      <c r="AG13">
        <f t="shared" si="2"/>
        <v>148.97421038868882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-11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1.2869280000000001</v>
      </c>
      <c r="E14">
        <f>GT_NG!S14</f>
        <v>-1.9800000000000002E-2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0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72.004748397745772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7.98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-34</v>
      </c>
      <c r="AA14" s="76">
        <f>STOA!K14</f>
        <v>114.43</v>
      </c>
      <c r="AB14" s="76">
        <f>-STOA!Q14</f>
        <v>0</v>
      </c>
      <c r="AC14">
        <f t="shared" si="0"/>
        <v>2.0252639082840256</v>
      </c>
      <c r="AD14">
        <f t="shared" si="1"/>
        <v>148.65661248946176</v>
      </c>
      <c r="AE14">
        <f>'IDT-1'!E14</f>
        <v>0</v>
      </c>
      <c r="AF14" s="25"/>
      <c r="AG14">
        <f t="shared" si="2"/>
        <v>148.65661248946176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-11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1.2869280000000001</v>
      </c>
      <c r="E15">
        <f>GT_NG!S15</f>
        <v>-1.9800000000000002E-2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0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71.074847933200132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7.98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-36</v>
      </c>
      <c r="AA15" s="76">
        <f>STOA!K15</f>
        <v>114.43</v>
      </c>
      <c r="AB15" s="76">
        <f>-STOA!Q15</f>
        <v>0</v>
      </c>
      <c r="AC15">
        <f t="shared" si="0"/>
        <v>2.0343950598316201</v>
      </c>
      <c r="AD15">
        <f t="shared" si="1"/>
        <v>145.71758087336852</v>
      </c>
      <c r="AE15">
        <f>'IDT-1'!E15</f>
        <v>0</v>
      </c>
      <c r="AF15" s="25"/>
      <c r="AG15">
        <f t="shared" si="2"/>
        <v>145.71758087336852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-11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1.2869280000000001</v>
      </c>
      <c r="E16">
        <f>GT_NG!S16</f>
        <v>-1.9800000000000002E-2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0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71.074847933200132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7.98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-38</v>
      </c>
      <c r="AA16" s="76">
        <f>STOA!K16</f>
        <v>114.43</v>
      </c>
      <c r="AB16" s="76">
        <f>-STOA!Q16</f>
        <v>0</v>
      </c>
      <c r="AC16">
        <f t="shared" si="0"/>
        <v>2.0513373752813981</v>
      </c>
      <c r="AD16">
        <f t="shared" si="1"/>
        <v>143.70063855791872</v>
      </c>
      <c r="AE16">
        <f>'IDT-1'!E16</f>
        <v>0</v>
      </c>
      <c r="AF16" s="25"/>
      <c r="AG16">
        <f t="shared" si="2"/>
        <v>143.70063855791872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-11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1.2869280000000001</v>
      </c>
      <c r="E17">
        <f>GT_NG!S17</f>
        <v>-1.9800000000000002E-2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0.41188667525692041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71.074847933200132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7.98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-40</v>
      </c>
      <c r="AA17" s="76">
        <f>STOA!K17</f>
        <v>114.43</v>
      </c>
      <c r="AB17" s="76">
        <f>-STOA!Q17</f>
        <v>0</v>
      </c>
      <c r="AC17">
        <f t="shared" si="0"/>
        <v>2.0717395388033344</v>
      </c>
      <c r="AD17">
        <f t="shared" si="1"/>
        <v>142.09212306965372</v>
      </c>
      <c r="AE17">
        <f>'IDT-1'!E17</f>
        <v>0</v>
      </c>
      <c r="AF17" s="25"/>
      <c r="AG17">
        <f t="shared" si="2"/>
        <v>142.09212306965372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-11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1.2869280000000001</v>
      </c>
      <c r="E18">
        <f>GT_NG!S18</f>
        <v>-1.9800000000000002E-2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0.41188667525692041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71.074847933200132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7.98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-39</v>
      </c>
      <c r="AA18" s="76">
        <f>STOA!K18</f>
        <v>114.43</v>
      </c>
      <c r="AB18" s="76">
        <f>-STOA!Q18</f>
        <v>0</v>
      </c>
      <c r="AC18">
        <f t="shared" si="0"/>
        <v>2.0632683810784456</v>
      </c>
      <c r="AD18">
        <f t="shared" si="1"/>
        <v>143.10059422737862</v>
      </c>
      <c r="AE18">
        <f>'IDT-1'!E18</f>
        <v>0</v>
      </c>
      <c r="AF18" s="25"/>
      <c r="AG18">
        <f t="shared" si="2"/>
        <v>143.10059422737862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-11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1.2869280000000001</v>
      </c>
      <c r="E19">
        <f>GT_NG!S19</f>
        <v>-1.9800000000000002E-2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0.41188667525692041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71.074847933200132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7.98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-39</v>
      </c>
      <c r="AA19" s="76">
        <f>STOA!K19</f>
        <v>114.43</v>
      </c>
      <c r="AB19" s="76">
        <f>-STOA!Q19</f>
        <v>0</v>
      </c>
      <c r="AC19">
        <f t="shared" si="0"/>
        <v>2.0632683810784456</v>
      </c>
      <c r="AD19">
        <f t="shared" si="1"/>
        <v>143.10059422737862</v>
      </c>
      <c r="AE19">
        <f>'IDT-1'!E19</f>
        <v>0</v>
      </c>
      <c r="AF19" s="25"/>
      <c r="AG19">
        <f t="shared" si="2"/>
        <v>143.10059422737862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-11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1.2869280000000001</v>
      </c>
      <c r="E20">
        <f>GT_NG!S20</f>
        <v>-1.9800000000000002E-2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0.41188667525692041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73.166192780124007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7.98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-41</v>
      </c>
      <c r="AA20" s="76">
        <f>STOA!K20</f>
        <v>114.43</v>
      </c>
      <c r="AB20" s="76">
        <f>-STOA!Q20</f>
        <v>0</v>
      </c>
      <c r="AC20">
        <f t="shared" si="0"/>
        <v>2.0977779932423841</v>
      </c>
      <c r="AD20">
        <f t="shared" si="1"/>
        <v>143.15742946213857</v>
      </c>
      <c r="AE20">
        <f>'IDT-1'!E20</f>
        <v>0</v>
      </c>
      <c r="AF20" s="25"/>
      <c r="AG20">
        <f t="shared" si="2"/>
        <v>143.15742946213857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-11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1.2869280000000001</v>
      </c>
      <c r="E21">
        <f>GT_NG!S21</f>
        <v>-1.9800000000000002E-2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0.41188667525692041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73.166236380343534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7.98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-41</v>
      </c>
      <c r="AA21" s="76">
        <f>STOA!K21</f>
        <v>114.43</v>
      </c>
      <c r="AB21" s="76">
        <f>-STOA!Q21</f>
        <v>0</v>
      </c>
      <c r="AC21">
        <f t="shared" si="0"/>
        <v>2.0977783594842281</v>
      </c>
      <c r="AD21">
        <f t="shared" si="1"/>
        <v>143.15747269611623</v>
      </c>
      <c r="AE21">
        <f>'IDT-1'!E21</f>
        <v>0</v>
      </c>
      <c r="AF21" s="25"/>
      <c r="AG21">
        <f t="shared" si="2"/>
        <v>143.15747269611623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-11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1.2869280000000001</v>
      </c>
      <c r="E22">
        <f>GT_NG!S22</f>
        <v>-1.9800000000000002E-2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0.41188667525692041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75.258799249892277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7.98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-42</v>
      </c>
      <c r="AA22" s="76">
        <f>STOA!K22</f>
        <v>114.43</v>
      </c>
      <c r="AB22" s="76">
        <f>-STOA!Q22</f>
        <v>0</v>
      </c>
      <c r="AC22">
        <f t="shared" si="0"/>
        <v>2.1238270453133268</v>
      </c>
      <c r="AD22">
        <f t="shared" si="1"/>
        <v>144.22398687983588</v>
      </c>
      <c r="AE22">
        <f>'IDT-1'!E22</f>
        <v>0</v>
      </c>
      <c r="AF22" s="25"/>
      <c r="AG22">
        <f t="shared" si="2"/>
        <v>144.22398687983588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-11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1.2869280000000001</v>
      </c>
      <c r="E23">
        <f>GT_NG!S23</f>
        <v>-1.9800000000000002E-2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0.41188667525692041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79.325807757204387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7.98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-41</v>
      </c>
      <c r="AA23" s="76">
        <f>STOA!K23</f>
        <v>114.43</v>
      </c>
      <c r="AB23" s="76">
        <f>-STOA!Q23</f>
        <v>0</v>
      </c>
      <c r="AC23">
        <f t="shared" si="0"/>
        <v>2.149518759049859</v>
      </c>
      <c r="AD23">
        <f t="shared" si="1"/>
        <v>149.26530367341147</v>
      </c>
      <c r="AE23">
        <f>'IDT-1'!E23</f>
        <v>0</v>
      </c>
      <c r="AF23" s="25"/>
      <c r="AG23">
        <f t="shared" si="2"/>
        <v>149.26530367341147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-11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1.2869280000000001</v>
      </c>
      <c r="E24">
        <f>GT_NG!S24</f>
        <v>-1.9800000000000002E-2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0.41188667525692041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81.737440925252756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7.98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-42</v>
      </c>
      <c r="AA24" s="76">
        <f>STOA!K24</f>
        <v>114.43</v>
      </c>
      <c r="AB24" s="76">
        <f>-STOA!Q24</f>
        <v>0</v>
      </c>
      <c r="AC24">
        <f t="shared" si="0"/>
        <v>2.1782476353863545</v>
      </c>
      <c r="AD24">
        <f t="shared" si="1"/>
        <v>150.64820796512333</v>
      </c>
      <c r="AE24">
        <f>'IDT-1'!E24</f>
        <v>0</v>
      </c>
      <c r="AF24" s="25"/>
      <c r="AG24">
        <f t="shared" si="2"/>
        <v>150.64820796512333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-11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1.2869280000000001</v>
      </c>
      <c r="E25">
        <f>GT_NG!S25</f>
        <v>-1.9800000000000002E-2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0.41188667525692041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82.186786599300973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7.98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-43</v>
      </c>
      <c r="AA25" s="76">
        <f>STOA!K25</f>
        <v>114.43</v>
      </c>
      <c r="AB25" s="76">
        <f>-STOA!Q25</f>
        <v>0</v>
      </c>
      <c r="AC25">
        <f t="shared" si="0"/>
        <v>2.1904932967732487</v>
      </c>
      <c r="AD25">
        <f t="shared" si="1"/>
        <v>150.08530797778468</v>
      </c>
      <c r="AE25">
        <f>'IDT-1'!E25</f>
        <v>0</v>
      </c>
      <c r="AF25" s="25"/>
      <c r="AG25">
        <f t="shared" si="2"/>
        <v>150.08530797778468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-11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1.2869280000000001</v>
      </c>
      <c r="E26">
        <f>GT_NG!S26</f>
        <v>-1.9800000000000002E-2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0.41188667525692041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88.448473792160812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7.98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-43</v>
      </c>
      <c r="AA26" s="76">
        <f>STOA!K26</f>
        <v>114.43</v>
      </c>
      <c r="AB26" s="76">
        <f>-STOA!Q26</f>
        <v>0</v>
      </c>
      <c r="AC26">
        <f t="shared" si="0"/>
        <v>2.2430914691932715</v>
      </c>
      <c r="AD26">
        <f t="shared" si="1"/>
        <v>156.29439699822447</v>
      </c>
      <c r="AE26">
        <f>'IDT-1'!E26</f>
        <v>0</v>
      </c>
      <c r="AF26" s="25"/>
      <c r="AG26">
        <f t="shared" si="2"/>
        <v>156.29439699822447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-11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1.2869280000000001</v>
      </c>
      <c r="E27">
        <f>GT_NG!S27</f>
        <v>-1.9800000000000002E-2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0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88.158473792160805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7.98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-45</v>
      </c>
      <c r="AA27" s="76">
        <f>STOA!K27</f>
        <v>114.43</v>
      </c>
      <c r="AB27" s="76">
        <f>-STOA!Q27</f>
        <v>0</v>
      </c>
      <c r="AC27">
        <f t="shared" si="0"/>
        <v>2.2541379365708916</v>
      </c>
      <c r="AD27">
        <f t="shared" si="1"/>
        <v>153.58146385558993</v>
      </c>
      <c r="AE27">
        <f>'IDT-1'!E27</f>
        <v>0</v>
      </c>
      <c r="AF27" s="25"/>
      <c r="AG27">
        <f t="shared" si="2"/>
        <v>153.58146385558993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-11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1.2869280000000001</v>
      </c>
      <c r="E28">
        <f>GT_NG!S28</f>
        <v>-1.9800000000000002E-2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0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88.158473792160805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7.98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-44</v>
      </c>
      <c r="AA28" s="76">
        <f>STOA!K28</f>
        <v>114.43</v>
      </c>
      <c r="AB28" s="76">
        <f>-STOA!Q28</f>
        <v>0</v>
      </c>
      <c r="AC28">
        <f t="shared" si="0"/>
        <v>2.2456667788460023</v>
      </c>
      <c r="AD28">
        <f t="shared" si="1"/>
        <v>154.5899350133148</v>
      </c>
      <c r="AE28">
        <f>'IDT-1'!E28</f>
        <v>0</v>
      </c>
      <c r="AF28" s="25"/>
      <c r="AG28">
        <f t="shared" si="2"/>
        <v>154.5899350133148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-11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1.2869280000000001</v>
      </c>
      <c r="E29">
        <f>GT_NG!S29</f>
        <v>-1.9800000000000002E-2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0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86.067128945236945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7.98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-44</v>
      </c>
      <c r="AA29" s="76">
        <f>STOA!K29</f>
        <v>114.43</v>
      </c>
      <c r="AB29" s="76">
        <f>-STOA!Q29</f>
        <v>0</v>
      </c>
      <c r="AC29">
        <f t="shared" si="0"/>
        <v>2.2280994821318418</v>
      </c>
      <c r="AD29">
        <f t="shared" si="1"/>
        <v>152.51615746310509</v>
      </c>
      <c r="AE29">
        <f>'IDT-1'!E29</f>
        <v>0</v>
      </c>
      <c r="AF29" s="25"/>
      <c r="AG29">
        <f t="shared" si="2"/>
        <v>152.51615746310509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-11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1.2869280000000001</v>
      </c>
      <c r="E30">
        <f>GT_NG!S30</f>
        <v>-1.9800000000000002E-2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0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83.975784098313085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7.98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-42</v>
      </c>
      <c r="AA30" s="76">
        <f>STOA!K30</f>
        <v>114.43</v>
      </c>
      <c r="AB30" s="76">
        <f>-STOA!Q30</f>
        <v>0</v>
      </c>
      <c r="AC30">
        <f t="shared" si="0"/>
        <v>2.1935898699679033</v>
      </c>
      <c r="AD30">
        <f t="shared" si="1"/>
        <v>152.4593222283452</v>
      </c>
      <c r="AE30">
        <f>'IDT-1'!E30</f>
        <v>0</v>
      </c>
      <c r="AF30" s="25"/>
      <c r="AG30">
        <f t="shared" si="2"/>
        <v>152.4593222283452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-11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1.2869280000000001</v>
      </c>
      <c r="E31">
        <f>GT_NG!S31</f>
        <v>-1.9800000000000002E-2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0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78.848292428462301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7.98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-42</v>
      </c>
      <c r="AA31" s="76">
        <f>STOA!K31</f>
        <v>114.43</v>
      </c>
      <c r="AB31" s="76">
        <f>-STOA!Q31</f>
        <v>0</v>
      </c>
      <c r="AC31">
        <f t="shared" si="0"/>
        <v>2.1505189399411564</v>
      </c>
      <c r="AD31">
        <f t="shared" si="1"/>
        <v>147.37490148852117</v>
      </c>
      <c r="AE31">
        <f>'IDT-1'!E31</f>
        <v>0</v>
      </c>
      <c r="AF31" s="25"/>
      <c r="AG31">
        <f t="shared" si="2"/>
        <v>147.37490148852117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-11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1.2869280000000001</v>
      </c>
      <c r="E32">
        <f>GT_NG!S32</f>
        <v>-1.9800000000000002E-2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0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74.88382051839865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7.98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-39</v>
      </c>
      <c r="AA32" s="76">
        <f>STOA!K32</f>
        <v>114.43</v>
      </c>
      <c r="AB32" s="76">
        <f>-STOA!Q32</f>
        <v>0</v>
      </c>
      <c r="AC32">
        <f t="shared" si="0"/>
        <v>2.0918039027219546</v>
      </c>
      <c r="AD32">
        <f t="shared" si="1"/>
        <v>146.46914461567673</v>
      </c>
      <c r="AE32">
        <f>'IDT-1'!E32</f>
        <v>0</v>
      </c>
      <c r="AF32" s="25"/>
      <c r="AG32">
        <f t="shared" si="2"/>
        <v>146.46914461567673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-11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1.2869280000000001</v>
      </c>
      <c r="E33">
        <f>GT_NG!S33</f>
        <v>-1.9800000000000002E-2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0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73.459756936365082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7.98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-39</v>
      </c>
      <c r="AA33" s="76">
        <f>STOA!K33</f>
        <v>114.43</v>
      </c>
      <c r="AB33" s="76">
        <f>-STOA!Q33</f>
        <v>0</v>
      </c>
      <c r="AC33">
        <f t="shared" si="0"/>
        <v>2.0798417686328725</v>
      </c>
      <c r="AD33">
        <f t="shared" si="1"/>
        <v>145.05704316773225</v>
      </c>
      <c r="AE33">
        <f>'IDT-1'!E33</f>
        <v>0</v>
      </c>
      <c r="AF33" s="25"/>
      <c r="AG33">
        <f t="shared" si="2"/>
        <v>145.05704316773225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-11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1.2869280000000001</v>
      </c>
      <c r="E34">
        <f>GT_NG!S34</f>
        <v>-1.9800000000000002E-2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0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72.07533674410972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7.98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-37</v>
      </c>
      <c r="AA34" s="76">
        <f>STOA!K34</f>
        <v>114.43</v>
      </c>
      <c r="AB34" s="76">
        <f>-STOA!Q34</f>
        <v>0</v>
      </c>
      <c r="AC34">
        <f t="shared" si="0"/>
        <v>2.0512703235681498</v>
      </c>
      <c r="AD34">
        <f t="shared" si="1"/>
        <v>145.70119442054155</v>
      </c>
      <c r="AE34">
        <f>'IDT-1'!E34</f>
        <v>0</v>
      </c>
      <c r="AF34" s="25"/>
      <c r="AG34">
        <f t="shared" si="2"/>
        <v>145.70119442054155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-11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1.2869280000000001</v>
      </c>
      <c r="E35">
        <f>GT_NG!S35</f>
        <v>1.5052880820836623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0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69.983991897185859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7.98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-37</v>
      </c>
      <c r="AA35" s="76">
        <f>STOA!K35</f>
        <v>114.43</v>
      </c>
      <c r="AB35" s="76">
        <f>-STOA!Q35</f>
        <v>0</v>
      </c>
      <c r="AC35">
        <f t="shared" si="0"/>
        <v>2.046179717820539</v>
      </c>
      <c r="AD35">
        <f t="shared" si="1"/>
        <v>145.14002826144898</v>
      </c>
      <c r="AE35">
        <f>'IDT-1'!E35</f>
        <v>0</v>
      </c>
      <c r="AF35" s="25"/>
      <c r="AG35">
        <f t="shared" si="2"/>
        <v>145.14002826144898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-11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1.2869280000000001</v>
      </c>
      <c r="E36">
        <f>GT_NG!S36</f>
        <v>1.5052880820836623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0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69.983991897185859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7.98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-36</v>
      </c>
      <c r="AA36" s="76">
        <f>STOA!K36</f>
        <v>114.43</v>
      </c>
      <c r="AB36" s="76">
        <f>-STOA!Q36</f>
        <v>0</v>
      </c>
      <c r="AC36">
        <f t="shared" si="0"/>
        <v>2.0377085600956502</v>
      </c>
      <c r="AD36">
        <f t="shared" si="1"/>
        <v>146.14849941917387</v>
      </c>
      <c r="AE36">
        <f>'IDT-1'!E36</f>
        <v>0</v>
      </c>
      <c r="AF36" s="25"/>
      <c r="AG36">
        <f t="shared" si="2"/>
        <v>146.14849941917387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-11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1.2869280000000001</v>
      </c>
      <c r="E37">
        <f>GT_NG!S37</f>
        <v>1.5052880820836623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0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69.673991897185857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7.98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-34</v>
      </c>
      <c r="AA37" s="76">
        <f>STOA!K37</f>
        <v>114.43</v>
      </c>
      <c r="AB37" s="76">
        <f>-STOA!Q37</f>
        <v>0</v>
      </c>
      <c r="AC37">
        <f t="shared" si="0"/>
        <v>2.0181622446458718</v>
      </c>
      <c r="AD37">
        <f t="shared" si="1"/>
        <v>147.85804573462363</v>
      </c>
      <c r="AE37">
        <f>'IDT-1'!E37</f>
        <v>0</v>
      </c>
      <c r="AF37" s="25"/>
      <c r="AG37">
        <f t="shared" si="2"/>
        <v>147.85804573462363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-11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1.2869280000000001</v>
      </c>
      <c r="E38">
        <f>GT_NG!S38</f>
        <v>-1.9800000000000002E-2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0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69.62399189718586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7.98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-33</v>
      </c>
      <c r="AA38" s="76">
        <f>STOA!K38</f>
        <v>114.43</v>
      </c>
      <c r="AB38" s="76">
        <f>-STOA!Q38</f>
        <v>0</v>
      </c>
      <c r="AC38">
        <f t="shared" si="0"/>
        <v>1.9967943959544332</v>
      </c>
      <c r="AD38">
        <f t="shared" si="1"/>
        <v>147.30432550123143</v>
      </c>
      <c r="AE38">
        <f>'IDT-1'!E38</f>
        <v>0</v>
      </c>
      <c r="AF38" s="25"/>
      <c r="AG38">
        <f t="shared" si="2"/>
        <v>147.30432550123143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-11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1.2869280000000001</v>
      </c>
      <c r="E39">
        <f>GT_NG!S39</f>
        <v>1.5052880820836623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0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67.103991897185864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7.98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-30</v>
      </c>
      <c r="AA39" s="76">
        <f>STOA!K39</f>
        <v>114.43</v>
      </c>
      <c r="AB39" s="76">
        <f>-STOA!Q39</f>
        <v>0</v>
      </c>
      <c r="AC39">
        <f t="shared" si="0"/>
        <v>1.9626896137463155</v>
      </c>
      <c r="AD39">
        <f t="shared" si="1"/>
        <v>149.34351836552321</v>
      </c>
      <c r="AE39">
        <f>'IDT-1'!E39</f>
        <v>0</v>
      </c>
      <c r="AF39" s="25"/>
      <c r="AG39">
        <f t="shared" si="2"/>
        <v>149.34351836552321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-11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1.2869280000000001</v>
      </c>
      <c r="E40">
        <f>GT_NG!S40</f>
        <v>1.5047076689445713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0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67.103991897185864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7.98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-29</v>
      </c>
      <c r="AA40" s="76">
        <f>STOA!K40</f>
        <v>114.43</v>
      </c>
      <c r="AB40" s="76">
        <f>-STOA!Q40</f>
        <v>0</v>
      </c>
      <c r="AC40">
        <f t="shared" si="0"/>
        <v>1.9542135805510583</v>
      </c>
      <c r="AD40">
        <f t="shared" si="1"/>
        <v>150.3514139855794</v>
      </c>
      <c r="AE40">
        <f>'IDT-1'!E40</f>
        <v>0</v>
      </c>
      <c r="AF40" s="25"/>
      <c r="AG40">
        <f t="shared" si="2"/>
        <v>150.3514139855794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-11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1.2869280000000001</v>
      </c>
      <c r="E41">
        <f>GT_NG!S41</f>
        <v>1.5047076689445713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0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67.103919590971572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7.98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-28</v>
      </c>
      <c r="AA41" s="76">
        <f>STOA!K41</f>
        <v>114.43</v>
      </c>
      <c r="AB41" s="76">
        <f>-STOA!Q41</f>
        <v>0</v>
      </c>
      <c r="AC41">
        <f t="shared" si="0"/>
        <v>1.9457418154539692</v>
      </c>
      <c r="AD41">
        <f t="shared" si="1"/>
        <v>151.35981344446219</v>
      </c>
      <c r="AE41">
        <f>'IDT-1'!E41</f>
        <v>0</v>
      </c>
      <c r="AF41" s="25"/>
      <c r="AG41">
        <f t="shared" si="2"/>
        <v>151.35981344446219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-11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1.2869280000000001</v>
      </c>
      <c r="E42">
        <f>GT_NG!S42</f>
        <v>1.5047076689445713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0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65.913991897185866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7.98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-26</v>
      </c>
      <c r="AA42" s="76">
        <f>STOA!K42</f>
        <v>114.43</v>
      </c>
      <c r="AB42" s="76">
        <f>-STOA!Q42</f>
        <v>0</v>
      </c>
      <c r="AC42">
        <f t="shared" si="0"/>
        <v>1.9188041073763913</v>
      </c>
      <c r="AD42">
        <f t="shared" si="1"/>
        <v>152.19682345875407</v>
      </c>
      <c r="AE42">
        <f>'IDT-1'!E42</f>
        <v>0</v>
      </c>
      <c r="AF42" s="25"/>
      <c r="AG42">
        <f t="shared" si="2"/>
        <v>152.19682345875407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-11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1.2869280000000001</v>
      </c>
      <c r="E43">
        <f>GT_NG!S43</f>
        <v>1.5047076689445713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0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65.594100813318107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7.98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-24</v>
      </c>
      <c r="AA43" s="76">
        <f>STOA!K43</f>
        <v>114.43</v>
      </c>
      <c r="AB43" s="76">
        <f>-STOA!Q43</f>
        <v>0</v>
      </c>
      <c r="AC43">
        <f t="shared" si="0"/>
        <v>1.8991747068221239</v>
      </c>
      <c r="AD43">
        <f t="shared" si="1"/>
        <v>153.89656177544055</v>
      </c>
      <c r="AE43">
        <f>'IDT-1'!E43</f>
        <v>0</v>
      </c>
      <c r="AF43" s="25"/>
      <c r="AG43">
        <f t="shared" si="2"/>
        <v>153.89656177544055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-11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1.2869280000000001</v>
      </c>
      <c r="E44">
        <f>GT_NG!S44</f>
        <v>1.5047076689445713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0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65.594097084013697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7.98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-21</v>
      </c>
      <c r="AA44" s="76">
        <f>STOA!K44</f>
        <v>114.43</v>
      </c>
      <c r="AB44" s="76">
        <f>-STOA!Q44</f>
        <v>0</v>
      </c>
      <c r="AC44">
        <f t="shared" si="0"/>
        <v>1.8737612023212993</v>
      </c>
      <c r="AD44">
        <f t="shared" si="1"/>
        <v>156.92197155063695</v>
      </c>
      <c r="AE44">
        <f>'IDT-1'!E44</f>
        <v>0</v>
      </c>
      <c r="AF44" s="25"/>
      <c r="AG44">
        <f t="shared" si="2"/>
        <v>156.92197155063695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-11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1.2869280000000001</v>
      </c>
      <c r="E45">
        <f>GT_NG!S45</f>
        <v>1.5047076689445713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0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66.994097084013703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7.98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-17</v>
      </c>
      <c r="AA45" s="76">
        <f>STOA!K45</f>
        <v>114.43</v>
      </c>
      <c r="AB45" s="76">
        <f>-STOA!Q45</f>
        <v>0</v>
      </c>
      <c r="AC45">
        <f t="shared" si="0"/>
        <v>1.8516365714217435</v>
      </c>
      <c r="AD45">
        <f t="shared" si="1"/>
        <v>162.34409618153654</v>
      </c>
      <c r="AE45">
        <f>'IDT-1'!E45</f>
        <v>0</v>
      </c>
      <c r="AF45" s="25"/>
      <c r="AG45">
        <f t="shared" si="2"/>
        <v>162.34409618153654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-11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1.2869280000000001</v>
      </c>
      <c r="E46">
        <f>GT_NG!S46</f>
        <v>1.5047076689445713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0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66.994103970596214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7.98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-16</v>
      </c>
      <c r="AA46" s="76">
        <f>STOA!K46</f>
        <v>114.43</v>
      </c>
      <c r="AB46" s="76">
        <f>-STOA!Q46</f>
        <v>0</v>
      </c>
      <c r="AC46">
        <f t="shared" si="0"/>
        <v>1.8431654715441474</v>
      </c>
      <c r="AD46">
        <f t="shared" si="1"/>
        <v>163.35257416799664</v>
      </c>
      <c r="AE46">
        <f>'IDT-1'!E46</f>
        <v>0</v>
      </c>
      <c r="AF46" s="25"/>
      <c r="AG46">
        <f t="shared" si="2"/>
        <v>163.35257416799664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-11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1.2869280000000001</v>
      </c>
      <c r="E47">
        <f>GT_NG!S47</f>
        <v>1.5047076689445713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0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69.670520070489516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7.98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-12</v>
      </c>
      <c r="AA47" s="76">
        <f>STOA!K47</f>
        <v>114.43</v>
      </c>
      <c r="AB47" s="76">
        <f>-STOA!Q47</f>
        <v>0</v>
      </c>
      <c r="AC47">
        <f t="shared" si="0"/>
        <v>1.8317627358836948</v>
      </c>
      <c r="AD47">
        <f t="shared" si="1"/>
        <v>170.04039300355041</v>
      </c>
      <c r="AE47">
        <f>'IDT-1'!E47</f>
        <v>0</v>
      </c>
      <c r="AF47" s="25"/>
      <c r="AG47">
        <f t="shared" si="2"/>
        <v>170.04039300355041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-11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1.2869280000000001</v>
      </c>
      <c r="E48">
        <f>GT_NG!S48</f>
        <v>1.5047076689445713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0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69.670522653070464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7.98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-12</v>
      </c>
      <c r="AA48" s="76">
        <f>STOA!K48</f>
        <v>114.43</v>
      </c>
      <c r="AB48" s="76">
        <f>-STOA!Q48</f>
        <v>0</v>
      </c>
      <c r="AC48">
        <f t="shared" si="0"/>
        <v>1.8317627575773745</v>
      </c>
      <c r="AD48">
        <f t="shared" si="1"/>
        <v>170.04039556443766</v>
      </c>
      <c r="AE48">
        <f>'IDT-1'!E48</f>
        <v>0</v>
      </c>
      <c r="AF48" s="25"/>
      <c r="AG48">
        <f t="shared" si="2"/>
        <v>170.04039556443766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-11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1.2869280000000001</v>
      </c>
      <c r="E49">
        <f>GT_NG!S49</f>
        <v>1.5047076689445713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0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69.670525034734922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7.98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-10</v>
      </c>
      <c r="AA49" s="76">
        <f>STOA!K49</f>
        <v>114.43</v>
      </c>
      <c r="AB49" s="76">
        <f>-STOA!Q49</f>
        <v>0</v>
      </c>
      <c r="AC49">
        <f t="shared" si="0"/>
        <v>1.8148204621335782</v>
      </c>
      <c r="AD49">
        <f t="shared" si="1"/>
        <v>172.05734024154592</v>
      </c>
      <c r="AE49">
        <f>'IDT-1'!E49</f>
        <v>0</v>
      </c>
      <c r="AF49" s="25"/>
      <c r="AG49">
        <f t="shared" si="2"/>
        <v>172.05734024154592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-11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1.2869280000000001</v>
      </c>
      <c r="E50">
        <f>GT_NG!S50</f>
        <v>1.5047076689445713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0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69.670527233681213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7.98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-10</v>
      </c>
      <c r="AA50" s="76">
        <f>STOA!K50</f>
        <v>114.43</v>
      </c>
      <c r="AB50" s="76">
        <f>-STOA!Q50</f>
        <v>0</v>
      </c>
      <c r="AC50">
        <f t="shared" si="0"/>
        <v>1.7216377456309473</v>
      </c>
      <c r="AD50">
        <f t="shared" si="1"/>
        <v>183.15052515699486</v>
      </c>
      <c r="AE50">
        <f>'IDT-1'!E50</f>
        <v>0</v>
      </c>
      <c r="AF50" s="25"/>
      <c r="AG50">
        <f t="shared" si="2"/>
        <v>183.15052515699486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1.2869280000000001</v>
      </c>
      <c r="E51">
        <f>GT_NG!S51</f>
        <v>1.5047076689445713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1.8289800673224866E-3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67.001969674795035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7.98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114.43</v>
      </c>
      <c r="AB51" s="76">
        <f>-STOA!Q51</f>
        <v>0</v>
      </c>
      <c r="AC51">
        <f t="shared" si="0"/>
        <v>1.6145256483199781</v>
      </c>
      <c r="AD51">
        <f t="shared" si="1"/>
        <v>190.59090867548696</v>
      </c>
      <c r="AE51">
        <f>'IDT-1'!E51</f>
        <v>0</v>
      </c>
      <c r="AF51" s="25"/>
      <c r="AG51">
        <f t="shared" si="2"/>
        <v>190.59090867548696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1.2869280000000001</v>
      </c>
      <c r="E52">
        <f>GT_NG!S52</f>
        <v>1.5047076689445713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1.8289800673224866E-3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67.001969674795035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7.98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114.43</v>
      </c>
      <c r="AB52" s="76">
        <f>-STOA!Q52</f>
        <v>0</v>
      </c>
      <c r="AC52">
        <f t="shared" si="0"/>
        <v>1.6145256483199781</v>
      </c>
      <c r="AD52">
        <f t="shared" si="1"/>
        <v>190.59090867548696</v>
      </c>
      <c r="AE52">
        <f>'IDT-1'!E52</f>
        <v>0</v>
      </c>
      <c r="AF52" s="25"/>
      <c r="AG52">
        <f t="shared" si="2"/>
        <v>190.59090867548696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1.2869280000000001</v>
      </c>
      <c r="E53">
        <f>GT_NG!S53</f>
        <v>1.5047076689445713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1.8289800673224866E-3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65.205501622364025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7.98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114.43</v>
      </c>
      <c r="AB53" s="76">
        <f>-STOA!Q53</f>
        <v>0</v>
      </c>
      <c r="AC53">
        <f t="shared" si="0"/>
        <v>1.5994353166795576</v>
      </c>
      <c r="AD53">
        <f t="shared" si="1"/>
        <v>188.80953095469638</v>
      </c>
      <c r="AE53">
        <f>'IDT-1'!E53</f>
        <v>0</v>
      </c>
      <c r="AF53" s="25"/>
      <c r="AG53">
        <f t="shared" si="2"/>
        <v>188.80953095469638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1.2869280000000001</v>
      </c>
      <c r="E54">
        <f>GT_NG!S54</f>
        <v>1.5047076689445713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1.8289800673224866E-3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65.205501622364025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7.98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114.43</v>
      </c>
      <c r="AB54" s="76">
        <f>-STOA!Q54</f>
        <v>0</v>
      </c>
      <c r="AC54">
        <f t="shared" si="0"/>
        <v>1.5994353166795576</v>
      </c>
      <c r="AD54">
        <f t="shared" si="1"/>
        <v>188.80953095469638</v>
      </c>
      <c r="AE54">
        <f>'IDT-1'!E54</f>
        <v>0</v>
      </c>
      <c r="AF54" s="25"/>
      <c r="AG54">
        <f t="shared" si="2"/>
        <v>188.80953095469638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1.2869280000000001</v>
      </c>
      <c r="E55">
        <f>GT_NG!S55</f>
        <v>1.5047076689445713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1.8289800673224866E-3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65.205501622364025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7.98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114.43</v>
      </c>
      <c r="AB55" s="76">
        <f>-STOA!Q55</f>
        <v>0</v>
      </c>
      <c r="AC55">
        <f t="shared" si="0"/>
        <v>1.5994353166795576</v>
      </c>
      <c r="AD55">
        <f t="shared" si="1"/>
        <v>188.80953095469638</v>
      </c>
      <c r="AE55">
        <f>'IDT-1'!E55</f>
        <v>0</v>
      </c>
      <c r="AF55" s="25"/>
      <c r="AG55">
        <f t="shared" si="2"/>
        <v>188.80953095469638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1.2869280000000001</v>
      </c>
      <c r="E56">
        <f>GT_NG!S56</f>
        <v>1.5047076689445713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1.8289800673224866E-3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65.205501622364025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7.98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114.43</v>
      </c>
      <c r="AB56" s="76">
        <f>-STOA!Q56</f>
        <v>0</v>
      </c>
      <c r="AC56">
        <f t="shared" si="0"/>
        <v>1.5994353166795576</v>
      </c>
      <c r="AD56">
        <f t="shared" si="1"/>
        <v>188.80953095469638</v>
      </c>
      <c r="AE56">
        <f>'IDT-1'!E56</f>
        <v>0</v>
      </c>
      <c r="AF56" s="25"/>
      <c r="AG56">
        <f t="shared" si="2"/>
        <v>188.80953095469638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1.2869280000000001</v>
      </c>
      <c r="E57">
        <f>GT_NG!S57</f>
        <v>1.5047076689445713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1.8289800673224866E-3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65.205501622364025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7.98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114.43</v>
      </c>
      <c r="AB57" s="76">
        <f>-STOA!Q57</f>
        <v>0</v>
      </c>
      <c r="AC57">
        <f t="shared" si="0"/>
        <v>1.5994353166795576</v>
      </c>
      <c r="AD57">
        <f t="shared" si="1"/>
        <v>188.80953095469638</v>
      </c>
      <c r="AE57">
        <f>'IDT-1'!E57</f>
        <v>0</v>
      </c>
      <c r="AF57" s="25"/>
      <c r="AG57">
        <f t="shared" si="2"/>
        <v>188.80953095469638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1.2869280000000001</v>
      </c>
      <c r="E58">
        <f>GT_NG!S58</f>
        <v>1.5047076689445713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1.8289800673224866E-3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65.205501622364025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7.98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114.43</v>
      </c>
      <c r="AB58" s="76">
        <f>-STOA!Q58</f>
        <v>0</v>
      </c>
      <c r="AC58">
        <f t="shared" si="0"/>
        <v>1.5994353166795576</v>
      </c>
      <c r="AD58">
        <f t="shared" si="1"/>
        <v>188.80953095469638</v>
      </c>
      <c r="AE58">
        <f>'IDT-1'!E58</f>
        <v>0</v>
      </c>
      <c r="AF58" s="25"/>
      <c r="AG58">
        <f t="shared" si="2"/>
        <v>188.80953095469638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1.2869280000000001</v>
      </c>
      <c r="E59">
        <f>GT_NG!S59</f>
        <v>1.5047076689445713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0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64.97273652701233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7.98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114.43</v>
      </c>
      <c r="AB59" s="76">
        <f>-STOA!Q59</f>
        <v>0</v>
      </c>
      <c r="AC59">
        <f t="shared" si="0"/>
        <v>1.5974647264460378</v>
      </c>
      <c r="AD59">
        <f t="shared" si="1"/>
        <v>188.57690746951084</v>
      </c>
      <c r="AE59">
        <f>'IDT-1'!E59</f>
        <v>0</v>
      </c>
      <c r="AF59" s="25"/>
      <c r="AG59">
        <f t="shared" si="2"/>
        <v>188.57690746951084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1.2869280000000001</v>
      </c>
      <c r="E60">
        <f>GT_NG!S60</f>
        <v>1.5047076689445713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0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65.012823627930345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7.98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114.43</v>
      </c>
      <c r="AB60" s="76">
        <f>-STOA!Q60</f>
        <v>0</v>
      </c>
      <c r="AC60">
        <f t="shared" si="0"/>
        <v>1.5978014580937492</v>
      </c>
      <c r="AD60">
        <f t="shared" si="1"/>
        <v>188.61665783878115</v>
      </c>
      <c r="AE60">
        <f>'IDT-1'!E60</f>
        <v>0</v>
      </c>
      <c r="AF60" s="25"/>
      <c r="AG60">
        <f t="shared" si="2"/>
        <v>188.61665783878115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1.2869280000000001</v>
      </c>
      <c r="E61">
        <f>GT_NG!S61</f>
        <v>1.5047076689445713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0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67.646604565716828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7.98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114.43</v>
      </c>
      <c r="AB61" s="76">
        <f>-STOA!Q61</f>
        <v>0</v>
      </c>
      <c r="AC61">
        <f t="shared" si="0"/>
        <v>1.6199252179711556</v>
      </c>
      <c r="AD61">
        <f t="shared" si="1"/>
        <v>191.22831501669026</v>
      </c>
      <c r="AE61">
        <f>'IDT-1'!E61</f>
        <v>0</v>
      </c>
      <c r="AF61" s="25"/>
      <c r="AG61">
        <f t="shared" si="2"/>
        <v>191.22831501669026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1.2869280000000001</v>
      </c>
      <c r="E62">
        <f>GT_NG!S62</f>
        <v>1.5047076689445713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0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67.646558113858987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7.98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114.43</v>
      </c>
      <c r="AB62" s="76">
        <f>-STOA!Q62</f>
        <v>0</v>
      </c>
      <c r="AC62">
        <f t="shared" si="0"/>
        <v>1.6199248277755498</v>
      </c>
      <c r="AD62">
        <f t="shared" si="1"/>
        <v>191.228268955028</v>
      </c>
      <c r="AE62">
        <f>'IDT-1'!E62</f>
        <v>0</v>
      </c>
      <c r="AF62" s="25"/>
      <c r="AG62">
        <f t="shared" si="2"/>
        <v>191.228268955028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1.2869280000000001</v>
      </c>
      <c r="E63">
        <f>GT_NG!S63</f>
        <v>1.5047076689445713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0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67.083502195191926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7.98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114.43</v>
      </c>
      <c r="AB63" s="76">
        <f>-STOA!Q63</f>
        <v>0</v>
      </c>
      <c r="AC63">
        <f t="shared" si="0"/>
        <v>1.6151951580587467</v>
      </c>
      <c r="AD63">
        <f t="shared" si="1"/>
        <v>190.66994270607776</v>
      </c>
      <c r="AE63">
        <f>'IDT-1'!E63</f>
        <v>0</v>
      </c>
      <c r="AF63" s="25"/>
      <c r="AG63">
        <f t="shared" si="2"/>
        <v>190.66994270607776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1.2869280000000001</v>
      </c>
      <c r="E64">
        <f>GT_NG!S64</f>
        <v>1.5047076689445713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0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67.083502195191926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7.98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114.43</v>
      </c>
      <c r="AB64" s="76">
        <f>-STOA!Q64</f>
        <v>0</v>
      </c>
      <c r="AC64">
        <f t="shared" si="0"/>
        <v>1.6151951580587467</v>
      </c>
      <c r="AD64">
        <f t="shared" si="1"/>
        <v>190.66994270607776</v>
      </c>
      <c r="AE64">
        <f>'IDT-1'!E64</f>
        <v>0</v>
      </c>
      <c r="AF64" s="25"/>
      <c r="AG64">
        <f t="shared" si="2"/>
        <v>190.66994270607776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1.2869280000000001</v>
      </c>
      <c r="E65">
        <f>GT_NG!S65</f>
        <v>1.5047076689445713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0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67.083502195191926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7.98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114.43</v>
      </c>
      <c r="AB65" s="76">
        <f>-STOA!Q65</f>
        <v>0</v>
      </c>
      <c r="AC65">
        <f t="shared" si="0"/>
        <v>1.6151951580587467</v>
      </c>
      <c r="AD65">
        <f t="shared" si="1"/>
        <v>190.66994270607776</v>
      </c>
      <c r="AE65">
        <f>'IDT-1'!E65</f>
        <v>0</v>
      </c>
      <c r="AF65" s="25"/>
      <c r="AG65">
        <f t="shared" si="2"/>
        <v>190.66994270607776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1.2869280000000001</v>
      </c>
      <c r="E66">
        <f>GT_NG!S66</f>
        <v>1.5047076689445713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0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69.706773364937078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7.98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114.43</v>
      </c>
      <c r="AB66" s="76">
        <f>-STOA!Q66</f>
        <v>0</v>
      </c>
      <c r="AC66">
        <f t="shared" si="0"/>
        <v>1.6372306358846056</v>
      </c>
      <c r="AD66">
        <f t="shared" si="1"/>
        <v>193.27117839799703</v>
      </c>
      <c r="AE66">
        <f>'IDT-1'!E66</f>
        <v>0</v>
      </c>
      <c r="AF66" s="25"/>
      <c r="AG66">
        <f t="shared" si="2"/>
        <v>193.27117839799703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1.2869280000000001</v>
      </c>
      <c r="E67">
        <f>GT_NG!S67</f>
        <v>1.5047076689445713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0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71.798118211860938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7.98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114.43</v>
      </c>
      <c r="AB67" s="76">
        <f>-STOA!Q67</f>
        <v>0</v>
      </c>
      <c r="AC67">
        <f t="shared" si="0"/>
        <v>1.6547979325987663</v>
      </c>
      <c r="AD67">
        <f t="shared" si="1"/>
        <v>195.34495594820675</v>
      </c>
      <c r="AE67">
        <f>'IDT-1'!E67</f>
        <v>0</v>
      </c>
      <c r="AF67" s="25"/>
      <c r="AG67">
        <f t="shared" si="2"/>
        <v>195.34495594820675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1.2869280000000001</v>
      </c>
      <c r="E68">
        <f>GT_NG!S68</f>
        <v>2.0787983824378973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0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71.798118211860938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7.98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114.43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1.6596202945921104</v>
      </c>
      <c r="AD68">
        <f t="shared" ref="AD68:AD98" si="4">SUM(B68:AB68,AI68:AV68)-AC68</f>
        <v>195.91422429970675</v>
      </c>
      <c r="AE68">
        <f>'IDT-1'!E68</f>
        <v>0</v>
      </c>
      <c r="AF68" s="25"/>
      <c r="AG68">
        <f t="shared" ref="AG68:AG98" si="5">SUM(AD68:AF68)</f>
        <v>195.91422429970675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1.2869280000000001</v>
      </c>
      <c r="E69">
        <f>GT_NG!S69</f>
        <v>2.0787983824378973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0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73.017054869682354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7.98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114.43</v>
      </c>
      <c r="AB69" s="76">
        <f>-STOA!Q69</f>
        <v>0</v>
      </c>
      <c r="AC69">
        <f t="shared" si="3"/>
        <v>1.6698593625178102</v>
      </c>
      <c r="AD69">
        <f t="shared" si="4"/>
        <v>197.12292188960248</v>
      </c>
      <c r="AE69">
        <f>'IDT-1'!E69</f>
        <v>0</v>
      </c>
      <c r="AF69" s="25"/>
      <c r="AG69">
        <f t="shared" si="5"/>
        <v>197.12292188960248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1.2869280000000001</v>
      </c>
      <c r="E70">
        <f>GT_NG!S70</f>
        <v>2.0787983824378973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0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73.017054869682354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7.98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114.43</v>
      </c>
      <c r="AB70" s="76">
        <f>-STOA!Q70</f>
        <v>0</v>
      </c>
      <c r="AC70">
        <f t="shared" si="3"/>
        <v>1.6698593625178102</v>
      </c>
      <c r="AD70">
        <f t="shared" si="4"/>
        <v>197.12292188960248</v>
      </c>
      <c r="AE70">
        <f>'IDT-1'!E70</f>
        <v>0</v>
      </c>
      <c r="AF70" s="25"/>
      <c r="AG70">
        <f t="shared" si="5"/>
        <v>197.12292188960248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1.2869280000000001</v>
      </c>
      <c r="E71">
        <f>GT_NG!S71</f>
        <v>2.0787983824378973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0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75.029617739231114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7.98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114.43</v>
      </c>
      <c r="AB71" s="76">
        <f>-STOA!Q71</f>
        <v>0</v>
      </c>
      <c r="AC71">
        <f t="shared" si="3"/>
        <v>1.7799476255957993</v>
      </c>
      <c r="AD71">
        <f t="shared" si="4"/>
        <v>188.0253964960732</v>
      </c>
      <c r="AE71">
        <f>'IDT-1'!E71</f>
        <v>0</v>
      </c>
      <c r="AF71" s="25"/>
      <c r="AG71">
        <f t="shared" si="5"/>
        <v>188.0253964960732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-11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1.2869280000000001</v>
      </c>
      <c r="E72">
        <f>GT_NG!S72</f>
        <v>2.0781445138269401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0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73.978318426363572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7.98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114.43</v>
      </c>
      <c r="AB72" s="76">
        <f>-STOA!Q72</f>
        <v>0</v>
      </c>
      <c r="AC72">
        <f t="shared" si="3"/>
        <v>1.77111121887138</v>
      </c>
      <c r="AD72">
        <f t="shared" si="4"/>
        <v>186.98227972131914</v>
      </c>
      <c r="AE72">
        <f>'IDT-1'!E72</f>
        <v>0</v>
      </c>
      <c r="AF72" s="25"/>
      <c r="AG72">
        <f t="shared" si="5"/>
        <v>186.98227972131914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-11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1.2869280000000001</v>
      </c>
      <c r="E73">
        <f>GT_NG!S73</f>
        <v>2.0781445138269401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0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75.779663273287454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7.98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114.43</v>
      </c>
      <c r="AB73" s="76">
        <f>-STOA!Q73</f>
        <v>0</v>
      </c>
      <c r="AC73">
        <f t="shared" si="3"/>
        <v>1.7862425155855406</v>
      </c>
      <c r="AD73">
        <f t="shared" si="4"/>
        <v>188.76849327152885</v>
      </c>
      <c r="AE73">
        <f>'IDT-1'!E73</f>
        <v>0</v>
      </c>
      <c r="AF73" s="25"/>
      <c r="AG73">
        <f t="shared" si="5"/>
        <v>188.76849327152885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-11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1.2869280000000001</v>
      </c>
      <c r="E74">
        <f>GT_NG!S74</f>
        <v>2.0781445138269401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0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75.779663273287454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7.98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114.43</v>
      </c>
      <c r="AB74" s="76">
        <f>-STOA!Q74</f>
        <v>0</v>
      </c>
      <c r="AC74">
        <f t="shared" si="3"/>
        <v>1.7862425155855406</v>
      </c>
      <c r="AD74">
        <f t="shared" si="4"/>
        <v>188.76849327152885</v>
      </c>
      <c r="AE74">
        <f>'IDT-1'!E74</f>
        <v>0</v>
      </c>
      <c r="AF74" s="25"/>
      <c r="AG74">
        <f t="shared" si="5"/>
        <v>188.76849327152885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-11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1.2869280000000001</v>
      </c>
      <c r="E75">
        <f>GT_NG!S75</f>
        <v>-1.9800000000000002E-2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0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83.088949065622458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7.98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114.43</v>
      </c>
      <c r="AB75" s="76">
        <f>-STOA!Q75</f>
        <v>0</v>
      </c>
      <c r="AC75">
        <f t="shared" si="3"/>
        <v>1.9235345662217409</v>
      </c>
      <c r="AD75">
        <f t="shared" si="4"/>
        <v>182.84254249940074</v>
      </c>
      <c r="AE75">
        <f>'IDT-1'!E75</f>
        <v>0</v>
      </c>
      <c r="AF75" s="25"/>
      <c r="AG75">
        <f t="shared" si="5"/>
        <v>182.84254249940074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-22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1.2869280000000001</v>
      </c>
      <c r="E76">
        <f>GT_NG!S76</f>
        <v>1.479176755447942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0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91.121726866199396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7.98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114.43</v>
      </c>
      <c r="AB76" s="76">
        <f>-STOA!Q76</f>
        <v>0</v>
      </c>
      <c r="AC76">
        <f t="shared" si="3"/>
        <v>2.0710365173685092</v>
      </c>
      <c r="AD76">
        <f t="shared" si="4"/>
        <v>184.22679510427884</v>
      </c>
      <c r="AE76">
        <f>'IDT-1'!E76</f>
        <v>0</v>
      </c>
      <c r="AF76" s="25"/>
      <c r="AG76">
        <f t="shared" si="5"/>
        <v>184.22679510427884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-30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1.2869280000000001</v>
      </c>
      <c r="E77">
        <f>GT_NG!S77</f>
        <v>1.479176755447942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0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95.950150199211421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7.98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114.43</v>
      </c>
      <c r="AB77" s="76">
        <f>-STOA!Q77</f>
        <v>0</v>
      </c>
      <c r="AC77">
        <f t="shared" si="3"/>
        <v>2.1454799042653669</v>
      </c>
      <c r="AD77">
        <f t="shared" si="4"/>
        <v>184.98077505039402</v>
      </c>
      <c r="AE77">
        <f>'IDT-1'!E77</f>
        <v>0</v>
      </c>
      <c r="AF77" s="25"/>
      <c r="AG77">
        <f t="shared" si="5"/>
        <v>184.98077505039402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-34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1.2869280000000001</v>
      </c>
      <c r="E78">
        <f>GT_NG!S78</f>
        <v>1.479176755447942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0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96.330150821915709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7.98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114.43</v>
      </c>
      <c r="AB78" s="76">
        <f>-STOA!Q78</f>
        <v>0</v>
      </c>
      <c r="AC78">
        <f t="shared" si="3"/>
        <v>2.131729594046305</v>
      </c>
      <c r="AD78">
        <f t="shared" si="4"/>
        <v>187.37452598331737</v>
      </c>
      <c r="AE78">
        <f>'IDT-1'!E78</f>
        <v>0</v>
      </c>
      <c r="AF78" s="25"/>
      <c r="AG78">
        <f t="shared" si="5"/>
        <v>187.37452598331737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-32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1.2869280000000001</v>
      </c>
      <c r="E79">
        <f>GT_NG!S79</f>
        <v>1.479176755447942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1.9495074462510952E-3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96.586405364055409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7.98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114.43</v>
      </c>
      <c r="AB79" s="76">
        <f>-STOA!Q79</f>
        <v>0</v>
      </c>
      <c r="AC79">
        <f t="shared" si="3"/>
        <v>2.1254273503379379</v>
      </c>
      <c r="AD79">
        <f t="shared" si="4"/>
        <v>188.63903227661169</v>
      </c>
      <c r="AE79">
        <f>'IDT-1'!E79</f>
        <v>0</v>
      </c>
      <c r="AF79" s="25"/>
      <c r="AG79">
        <f t="shared" si="5"/>
        <v>188.63903227661169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-31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1.2869280000000001</v>
      </c>
      <c r="E80">
        <f>GT_NG!S80</f>
        <v>1.479176755447942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1.9495074462510952E-3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96.666448159207278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7.98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114.43</v>
      </c>
      <c r="AB80" s="76">
        <f>-STOA!Q80</f>
        <v>0</v>
      </c>
      <c r="AC80">
        <f t="shared" si="3"/>
        <v>2.1260997098172134</v>
      </c>
      <c r="AD80">
        <f t="shared" si="4"/>
        <v>188.71840271228425</v>
      </c>
      <c r="AE80">
        <f>'IDT-1'!E80</f>
        <v>0</v>
      </c>
      <c r="AF80" s="25"/>
      <c r="AG80">
        <f t="shared" si="5"/>
        <v>188.71840271228425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-31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1.2869280000000001</v>
      </c>
      <c r="E81">
        <f>GT_NG!S81</f>
        <v>1.479176755447942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1.9495074462510952E-3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95.14218048016302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7.98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114.43</v>
      </c>
      <c r="AB81" s="76">
        <f>-STOA!Q81</f>
        <v>0</v>
      </c>
      <c r="AC81">
        <f t="shared" si="3"/>
        <v>2.1048247035883527</v>
      </c>
      <c r="AD81">
        <f t="shared" si="4"/>
        <v>188.21541003946888</v>
      </c>
      <c r="AE81">
        <f>'IDT-1'!E81</f>
        <v>0</v>
      </c>
      <c r="AF81" s="25"/>
      <c r="AG81">
        <f t="shared" si="5"/>
        <v>188.21541003946888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-30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1.2869280000000001</v>
      </c>
      <c r="E82">
        <f>GT_NG!S82</f>
        <v>1.479176755447942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1.9495074462510952E-3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92.166325167126715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7.98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114.43</v>
      </c>
      <c r="AB82" s="76">
        <f>-STOA!Q82</f>
        <v>0</v>
      </c>
      <c r="AC82">
        <f t="shared" si="3"/>
        <v>2.0628852035090692</v>
      </c>
      <c r="AD82">
        <f t="shared" si="4"/>
        <v>187.28149422651185</v>
      </c>
      <c r="AE82">
        <f>'IDT-1'!E82</f>
        <v>0</v>
      </c>
      <c r="AF82" s="25"/>
      <c r="AG82">
        <f t="shared" si="5"/>
        <v>187.28149422651185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-28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1.2869280000000001</v>
      </c>
      <c r="E83">
        <f>GT_NG!S83</f>
        <v>1.479176755447942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1.9495074462510952E-3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92.02624898565719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7.98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114.43</v>
      </c>
      <c r="AB83" s="76">
        <f>-STOA!Q83</f>
        <v>0</v>
      </c>
      <c r="AC83">
        <f t="shared" si="3"/>
        <v>2.0617085635847254</v>
      </c>
      <c r="AD83">
        <f t="shared" si="4"/>
        <v>187.1425946849667</v>
      </c>
      <c r="AE83">
        <f>'IDT-1'!E83</f>
        <v>0</v>
      </c>
      <c r="AF83" s="25"/>
      <c r="AG83">
        <f t="shared" si="5"/>
        <v>187.1425946849667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-28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1.2869280000000001</v>
      </c>
      <c r="E84">
        <f>GT_NG!S84</f>
        <v>1.479176755447942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1.9495074462510952E-3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92.02625208244929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7.98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0</v>
      </c>
      <c r="AA84" s="76">
        <f>STOA!K84</f>
        <v>114.43</v>
      </c>
      <c r="AB84" s="76">
        <f>-STOA!Q84</f>
        <v>0</v>
      </c>
      <c r="AC84">
        <f t="shared" si="3"/>
        <v>2.0786509050475575</v>
      </c>
      <c r="AD84">
        <f t="shared" si="4"/>
        <v>185.12565544029593</v>
      </c>
      <c r="AE84">
        <f>'IDT-1'!E84</f>
        <v>0</v>
      </c>
      <c r="AF84" s="25"/>
      <c r="AG84">
        <f t="shared" si="5"/>
        <v>185.12565544029593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-30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1.2869280000000001</v>
      </c>
      <c r="E85">
        <f>GT_NG!S85</f>
        <v>1.479176755447942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1.9495074462510952E-3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89.370117802835509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7.98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0</v>
      </c>
      <c r="AA85" s="76">
        <f>STOA!K85</f>
        <v>114.43</v>
      </c>
      <c r="AB85" s="76">
        <f>-STOA!Q85</f>
        <v>0</v>
      </c>
      <c r="AC85">
        <f t="shared" si="3"/>
        <v>2.0393970616490233</v>
      </c>
      <c r="AD85">
        <f t="shared" si="4"/>
        <v>184.50877500408069</v>
      </c>
      <c r="AE85">
        <f>'IDT-1'!E85</f>
        <v>0</v>
      </c>
      <c r="AF85" s="25"/>
      <c r="AG85">
        <f t="shared" si="5"/>
        <v>184.50877500408069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-28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1.2869280000000001</v>
      </c>
      <c r="E86">
        <f>GT_NG!S86</f>
        <v>1.479176755447942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1.9495074462510952E-3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89.200868604772538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7.98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0</v>
      </c>
      <c r="AA86" s="76">
        <f>STOA!K86</f>
        <v>114.43</v>
      </c>
      <c r="AB86" s="76">
        <f>-STOA!Q86</f>
        <v>0</v>
      </c>
      <c r="AC86">
        <f t="shared" si="3"/>
        <v>2.0378906568080453</v>
      </c>
      <c r="AD86">
        <f t="shared" si="4"/>
        <v>184.3510322108587</v>
      </c>
      <c r="AE86">
        <f>'IDT-1'!E86</f>
        <v>0</v>
      </c>
      <c r="AF86" s="25"/>
      <c r="AG86">
        <f t="shared" si="5"/>
        <v>184.3510322108587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-27.99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1.2869280000000001</v>
      </c>
      <c r="E87">
        <f>GT_NG!S87</f>
        <v>1.479176755447942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1.9495074462510952E-3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89.585216670572791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7.98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0</v>
      </c>
      <c r="AA87" s="76">
        <f>STOA!K87</f>
        <v>114.43</v>
      </c>
      <c r="AB87" s="76">
        <f>-STOA!Q87</f>
        <v>0</v>
      </c>
      <c r="AC87">
        <f t="shared" si="3"/>
        <v>2.0412038921380167</v>
      </c>
      <c r="AD87">
        <f t="shared" si="4"/>
        <v>184.72206704132898</v>
      </c>
      <c r="AE87">
        <f>'IDT-1'!E87</f>
        <v>0</v>
      </c>
      <c r="AF87" s="25"/>
      <c r="AG87">
        <f t="shared" si="5"/>
        <v>184.72206704132898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-28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1.2869280000000001</v>
      </c>
      <c r="E88">
        <f>GT_NG!S88</f>
        <v>1.479176755447942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1.9495074462510952E-3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89.585216670572791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7.98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0</v>
      </c>
      <c r="AA88" s="76">
        <f>STOA!K88</f>
        <v>114.43</v>
      </c>
      <c r="AB88" s="76">
        <f>-STOA!Q88</f>
        <v>0</v>
      </c>
      <c r="AC88">
        <f t="shared" si="3"/>
        <v>2.0581462075877948</v>
      </c>
      <c r="AD88">
        <f t="shared" si="4"/>
        <v>182.70512472587922</v>
      </c>
      <c r="AE88">
        <f>'IDT-1'!E88</f>
        <v>0</v>
      </c>
      <c r="AF88" s="25"/>
      <c r="AG88">
        <f t="shared" si="5"/>
        <v>182.70512472587922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-30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1.2869280000000001</v>
      </c>
      <c r="E89">
        <f>GT_NG!S89</f>
        <v>1.4813203883495147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1.9495074462510952E-3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89.545219458745308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7.98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-10</v>
      </c>
      <c r="AA89" s="76">
        <f>STOA!K89</f>
        <v>114.43</v>
      </c>
      <c r="AB89" s="76">
        <f>-STOA!Q89</f>
        <v>0</v>
      </c>
      <c r="AC89">
        <f t="shared" si="3"/>
        <v>2.0662993952497062</v>
      </c>
      <c r="AD89">
        <f t="shared" si="4"/>
        <v>181.65911795929139</v>
      </c>
      <c r="AE89">
        <f>'IDT-1'!E89</f>
        <v>0</v>
      </c>
      <c r="AF89" s="25"/>
      <c r="AG89">
        <f t="shared" si="5"/>
        <v>181.65911795929139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-21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1.2869280000000001</v>
      </c>
      <c r="E90">
        <f>GT_NG!S90</f>
        <v>1.4813203883495147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1.9495074462510952E-3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89.660738536162697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7.98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-10</v>
      </c>
      <c r="AA90" s="76">
        <f>STOA!K90</f>
        <v>114.43</v>
      </c>
      <c r="AB90" s="76">
        <f>-STOA!Q90</f>
        <v>0</v>
      </c>
      <c r="AC90">
        <f t="shared" si="3"/>
        <v>2.0757409132249012</v>
      </c>
      <c r="AD90">
        <f t="shared" si="4"/>
        <v>180.76519551873358</v>
      </c>
      <c r="AE90">
        <f>'IDT-1'!E90</f>
        <v>0</v>
      </c>
      <c r="AF90" s="25"/>
      <c r="AG90">
        <f t="shared" si="5"/>
        <v>180.76519551873358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-22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1.2869280000000001</v>
      </c>
      <c r="E91">
        <f>GT_NG!S91</f>
        <v>1.4813203883495147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1.9495074462510952E-3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91.636135386493336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7.98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-11</v>
      </c>
      <c r="AA91" s="76">
        <f>STOA!K91</f>
        <v>114.43</v>
      </c>
      <c r="AB91" s="76">
        <f>-STOA!Q91</f>
        <v>0</v>
      </c>
      <c r="AC91">
        <f t="shared" si="3"/>
        <v>2.1262188776672351</v>
      </c>
      <c r="AD91">
        <f t="shared" si="4"/>
        <v>178.69011440462188</v>
      </c>
      <c r="AE91">
        <f>'IDT-1'!E91</f>
        <v>0</v>
      </c>
      <c r="AF91" s="25"/>
      <c r="AG91">
        <f t="shared" si="5"/>
        <v>178.69011440462188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-25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1.2869280000000001</v>
      </c>
      <c r="E92">
        <f>GT_NG!S92</f>
        <v>1.4813203883495147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1.9495074462510952E-3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91.636161653603949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7.98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-11</v>
      </c>
      <c r="AA92" s="76">
        <f>STOA!K92</f>
        <v>114.43</v>
      </c>
      <c r="AB92" s="76">
        <f>-STOA!Q92</f>
        <v>0</v>
      </c>
      <c r="AC92">
        <f t="shared" si="3"/>
        <v>2.1177479405860749</v>
      </c>
      <c r="AD92">
        <f t="shared" si="4"/>
        <v>179.69861160881365</v>
      </c>
      <c r="AE92">
        <f>'IDT-1'!E92</f>
        <v>0</v>
      </c>
      <c r="AF92" s="25"/>
      <c r="AG92">
        <f t="shared" si="5"/>
        <v>179.69861160881365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-24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1.2869280000000001</v>
      </c>
      <c r="E93">
        <f>GT_NG!S93</f>
        <v>1.4813203883495147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1.9495074462510952E-3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91.636161653603949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7.98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-11</v>
      </c>
      <c r="AA93" s="76">
        <f>STOA!K93</f>
        <v>114.43</v>
      </c>
      <c r="AB93" s="76">
        <f>-STOA!Q93</f>
        <v>0</v>
      </c>
      <c r="AC93">
        <f t="shared" si="3"/>
        <v>2.1262190983109641</v>
      </c>
      <c r="AD93">
        <f t="shared" si="4"/>
        <v>178.69014045108875</v>
      </c>
      <c r="AE93">
        <f>'IDT-1'!E93</f>
        <v>0</v>
      </c>
      <c r="AF93" s="25"/>
      <c r="AG93">
        <f t="shared" si="5"/>
        <v>178.69014045108875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-25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1.2869280000000001</v>
      </c>
      <c r="E94">
        <f>GT_NG!S94</f>
        <v>1.9788561525129984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1.9495074462510952E-3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91.646138880727563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7.98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-11</v>
      </c>
      <c r="AA94" s="76">
        <f>STOA!K94</f>
        <v>114.43</v>
      </c>
      <c r="AB94" s="76">
        <f>-STOA!Q94</f>
        <v>0</v>
      </c>
      <c r="AC94">
        <f t="shared" si="3"/>
        <v>2.1474245228875537</v>
      </c>
      <c r="AD94">
        <f t="shared" si="4"/>
        <v>177.17644801779926</v>
      </c>
      <c r="AE94">
        <f>'IDT-1'!E94</f>
        <v>0</v>
      </c>
      <c r="AF94" s="25"/>
      <c r="AG94">
        <f t="shared" si="5"/>
        <v>177.17644801779926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-27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1.2869280000000001</v>
      </c>
      <c r="E95">
        <f>GT_NG!S95</f>
        <v>1.9788561525129984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1.9495074462510952E-3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87.734006653804599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7.98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-16</v>
      </c>
      <c r="AA95" s="76">
        <f>STOA!K95</f>
        <v>114.43</v>
      </c>
      <c r="AB95" s="76">
        <f>-STOA!Q95</f>
        <v>0</v>
      </c>
      <c r="AC95">
        <f t="shared" si="3"/>
        <v>2.1060914544565121</v>
      </c>
      <c r="AD95">
        <f t="shared" si="4"/>
        <v>174.30564885930735</v>
      </c>
      <c r="AE95">
        <f>'IDT-1'!E95</f>
        <v>0</v>
      </c>
      <c r="AF95" s="25"/>
      <c r="AG95">
        <f t="shared" si="5"/>
        <v>174.30564885930735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-21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1.2869280000000001</v>
      </c>
      <c r="E96">
        <f>GT_NG!S96</f>
        <v>1.9782337198929532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1.9495074462510952E-3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85.328375242450306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7.98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-16</v>
      </c>
      <c r="AA96" s="76">
        <f>STOA!K96</f>
        <v>114.43</v>
      </c>
      <c r="AB96" s="76">
        <f>-STOA!Q96</f>
        <v>0</v>
      </c>
      <c r="AC96">
        <f t="shared" si="3"/>
        <v>2.0774077644422384</v>
      </c>
      <c r="AD96">
        <f t="shared" si="4"/>
        <v>172.92807870534727</v>
      </c>
      <c r="AE96">
        <f>'IDT-1'!E96</f>
        <v>0</v>
      </c>
      <c r="AF96" s="25"/>
      <c r="AG96">
        <f t="shared" si="5"/>
        <v>172.92807870534727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-20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1.2869280000000001</v>
      </c>
      <c r="E97">
        <f>GT_NG!S97</f>
        <v>1.9782337198929532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1.9495074462510952E-3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83.299791798487675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7.98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-16</v>
      </c>
      <c r="AA97" s="76">
        <f>STOA!K97</f>
        <v>114.43</v>
      </c>
      <c r="AB97" s="76">
        <f>-STOA!Q97</f>
        <v>0</v>
      </c>
      <c r="AC97">
        <f t="shared" si="3"/>
        <v>2.0518965057880632</v>
      </c>
      <c r="AD97">
        <f t="shared" si="4"/>
        <v>171.92500652003883</v>
      </c>
      <c r="AE97">
        <f>'IDT-1'!E97</f>
        <v>0</v>
      </c>
      <c r="AF97" s="25"/>
      <c r="AG97">
        <f t="shared" si="5"/>
        <v>171.92500652003883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-19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1.2869280000000001</v>
      </c>
      <c r="E98">
        <f>GT_NG!S98</f>
        <v>1.9782337198929532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1.9495074462510952E-3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83.299791798487675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7.98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-16</v>
      </c>
      <c r="AA98" s="76">
        <f>STOA!K98</f>
        <v>114.43</v>
      </c>
      <c r="AB98" s="76">
        <f>-STOA!Q98</f>
        <v>0</v>
      </c>
      <c r="AC98">
        <f t="shared" si="3"/>
        <v>2.0857811366876193</v>
      </c>
      <c r="AD98">
        <f t="shared" si="4"/>
        <v>167.89112188913927</v>
      </c>
      <c r="AE98">
        <f>'IDT-1'!E98</f>
        <v>0</v>
      </c>
      <c r="AF98" s="25"/>
      <c r="AG98">
        <f t="shared" si="5"/>
        <v>167.89112188913927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-23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2.4639426839322673E-2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1.0431221855082004E-3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1.8427242959846788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0.19152000000000027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-0.40649999999999997</v>
      </c>
      <c r="AA99" s="76">
        <f t="shared" si="6"/>
        <v>2.7463200000000039</v>
      </c>
      <c r="AB99" s="76">
        <f t="shared" si="6"/>
        <v>0</v>
      </c>
      <c r="AC99">
        <f t="shared" si="6"/>
        <v>4.6615373774602356E-2</v>
      </c>
      <c r="AD99">
        <f t="shared" si="6"/>
        <v>4.0845202432349081</v>
      </c>
      <c r="AE99">
        <f t="shared" si="6"/>
        <v>0</v>
      </c>
      <c r="AG99">
        <f t="shared" si="6"/>
        <v>4.0845202432349081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-0.29949750000000003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45557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5.65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8.73</v>
      </c>
      <c r="AB3" s="76">
        <f>-STOA!R3</f>
        <v>0</v>
      </c>
      <c r="AC3">
        <f>SUMIF(B3:AB3,"&gt;0")*$AC$2-SUMIF(B3:AB3,"&lt;0")*($AC$2/(1-$AC$2))+SUMIF(AI3:AR3,"&gt;0")*$AC$2-SUMIF(AI3:AR3,"&lt;0")*($AC$2/(1-$AC$2))</f>
        <v>0.22638</v>
      </c>
      <c r="AD3">
        <f>SUM(B3:AB3,AI3:AV3)-AC3</f>
        <v>26.723620000000004</v>
      </c>
      <c r="AE3">
        <f>'IDT-1'!D3</f>
        <v>0</v>
      </c>
      <c r="AF3" s="25"/>
      <c r="AG3">
        <f>SUM(AD3:AF3)</f>
        <v>26.723620000000004</v>
      </c>
      <c r="AI3" s="35">
        <f>PXIL!L3</f>
        <v>0</v>
      </c>
      <c r="AJ3" s="35">
        <f>PXIL!R3</f>
        <v>0</v>
      </c>
      <c r="AK3" s="35">
        <f>RTM_IEX!L3</f>
        <v>12.57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5.65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8.73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0.24234</v>
      </c>
      <c r="AD4">
        <f t="shared" ref="AD4:AD67" si="1">SUM(B4:AB4,AI4:AV4)-AC4</f>
        <v>28.607660000000003</v>
      </c>
      <c r="AE4">
        <f>'IDT-1'!D4</f>
        <v>0</v>
      </c>
      <c r="AF4" s="25"/>
      <c r="AG4">
        <f t="shared" ref="AG4:AG67" si="2">SUM(AD4:AF4)</f>
        <v>28.607660000000003</v>
      </c>
      <c r="AI4" s="35">
        <f>PXIL!L4</f>
        <v>0</v>
      </c>
      <c r="AJ4" s="35">
        <f>PXIL!R4</f>
        <v>0</v>
      </c>
      <c r="AK4" s="35">
        <f>RTM_IEX!L4</f>
        <v>14.47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5.65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8.73</v>
      </c>
      <c r="AB5" s="76">
        <f>-STOA!R5</f>
        <v>0</v>
      </c>
      <c r="AC5">
        <f t="shared" si="0"/>
        <v>0.23477999999999999</v>
      </c>
      <c r="AD5">
        <f t="shared" si="1"/>
        <v>27.715220000000002</v>
      </c>
      <c r="AE5">
        <f>'IDT-1'!D5</f>
        <v>0</v>
      </c>
      <c r="AF5" s="25"/>
      <c r="AG5">
        <f t="shared" si="2"/>
        <v>27.715220000000002</v>
      </c>
      <c r="AI5" s="35">
        <f>PXIL!L5</f>
        <v>0</v>
      </c>
      <c r="AJ5" s="35">
        <f>PXIL!R5</f>
        <v>0</v>
      </c>
      <c r="AK5" s="35">
        <f>RTM_IEX!L5</f>
        <v>13.57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5.65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8.73</v>
      </c>
      <c r="AB6" s="76">
        <f>-STOA!R6</f>
        <v>0</v>
      </c>
      <c r="AC6">
        <f t="shared" si="0"/>
        <v>0.23477999999999999</v>
      </c>
      <c r="AD6">
        <f t="shared" si="1"/>
        <v>27.715220000000002</v>
      </c>
      <c r="AE6">
        <f>'IDT-1'!D6</f>
        <v>0</v>
      </c>
      <c r="AF6" s="25"/>
      <c r="AG6">
        <f t="shared" si="2"/>
        <v>27.715220000000002</v>
      </c>
      <c r="AI6" s="35">
        <f>PXIL!L6</f>
        <v>0</v>
      </c>
      <c r="AJ6" s="35">
        <f>PXIL!R6</f>
        <v>0</v>
      </c>
      <c r="AK6" s="35">
        <f>RTM_IEX!L6</f>
        <v>13.57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5.65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8.73</v>
      </c>
      <c r="AB7" s="76">
        <f>-STOA!R7</f>
        <v>0</v>
      </c>
      <c r="AC7">
        <f t="shared" si="0"/>
        <v>0.23477999999999999</v>
      </c>
      <c r="AD7">
        <f t="shared" si="1"/>
        <v>27.715220000000002</v>
      </c>
      <c r="AE7">
        <f>'IDT-1'!D7</f>
        <v>0</v>
      </c>
      <c r="AF7" s="25"/>
      <c r="AG7">
        <f t="shared" si="2"/>
        <v>27.715220000000002</v>
      </c>
      <c r="AI7" s="35">
        <f>PXIL!L7</f>
        <v>0</v>
      </c>
      <c r="AJ7" s="35">
        <f>PXIL!R7</f>
        <v>0</v>
      </c>
      <c r="AK7" s="35">
        <f>RTM_IEX!L7</f>
        <v>13.57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5.65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8.73</v>
      </c>
      <c r="AB8" s="76">
        <f>-STOA!R8</f>
        <v>0</v>
      </c>
      <c r="AC8">
        <f t="shared" si="0"/>
        <v>0.23477999999999999</v>
      </c>
      <c r="AD8">
        <f t="shared" si="1"/>
        <v>27.715220000000002</v>
      </c>
      <c r="AE8">
        <f>'IDT-1'!D8</f>
        <v>0</v>
      </c>
      <c r="AF8" s="25"/>
      <c r="AG8">
        <f t="shared" si="2"/>
        <v>27.715220000000002</v>
      </c>
      <c r="AI8" s="35">
        <f>PXIL!L8</f>
        <v>0</v>
      </c>
      <c r="AJ8" s="35">
        <f>PXIL!R8</f>
        <v>0</v>
      </c>
      <c r="AK8" s="35">
        <f>RTM_IEX!L8</f>
        <v>13.57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5.65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8.73</v>
      </c>
      <c r="AB9" s="76">
        <f>-STOA!R9</f>
        <v>0</v>
      </c>
      <c r="AC9">
        <f t="shared" si="0"/>
        <v>0.23477999999999999</v>
      </c>
      <c r="AD9">
        <f t="shared" si="1"/>
        <v>27.715220000000002</v>
      </c>
      <c r="AE9">
        <f>'IDT-1'!D9</f>
        <v>0</v>
      </c>
      <c r="AF9" s="25"/>
      <c r="AG9">
        <f t="shared" si="2"/>
        <v>27.715220000000002</v>
      </c>
      <c r="AI9" s="35">
        <f>PXIL!L9</f>
        <v>0</v>
      </c>
      <c r="AJ9" s="35">
        <f>PXIL!R9</f>
        <v>0</v>
      </c>
      <c r="AK9" s="35">
        <f>RTM_IEX!L9</f>
        <v>13.57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5.65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8.73</v>
      </c>
      <c r="AB10" s="76">
        <f>-STOA!R10</f>
        <v>0</v>
      </c>
      <c r="AC10">
        <f t="shared" si="0"/>
        <v>0.226632</v>
      </c>
      <c r="AD10">
        <f t="shared" si="1"/>
        <v>26.753368000000002</v>
      </c>
      <c r="AE10">
        <f>'IDT-1'!D10</f>
        <v>0</v>
      </c>
      <c r="AF10" s="25"/>
      <c r="AG10">
        <f t="shared" si="2"/>
        <v>26.753368000000002</v>
      </c>
      <c r="AI10" s="35">
        <f>PXIL!L10</f>
        <v>0</v>
      </c>
      <c r="AJ10" s="35">
        <f>PXIL!R10</f>
        <v>0</v>
      </c>
      <c r="AK10" s="35">
        <f>RTM_IEX!L10</f>
        <v>12.6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5.65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8.73</v>
      </c>
      <c r="AB11" s="76">
        <f>-STOA!R11</f>
        <v>0</v>
      </c>
      <c r="AC11">
        <f t="shared" si="0"/>
        <v>0.226632</v>
      </c>
      <c r="AD11">
        <f t="shared" si="1"/>
        <v>26.753368000000002</v>
      </c>
      <c r="AE11">
        <f>'IDT-1'!D11</f>
        <v>0</v>
      </c>
      <c r="AF11" s="25"/>
      <c r="AG11">
        <f t="shared" si="2"/>
        <v>26.753368000000002</v>
      </c>
      <c r="AI11" s="35">
        <f>PXIL!L11</f>
        <v>0</v>
      </c>
      <c r="AJ11" s="35">
        <f>PXIL!R11</f>
        <v>0</v>
      </c>
      <c r="AK11" s="35">
        <f>RTM_IEX!L11</f>
        <v>12.6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5.65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8.73</v>
      </c>
      <c r="AB12" s="76">
        <f>-STOA!R12</f>
        <v>0</v>
      </c>
      <c r="AC12">
        <f t="shared" si="0"/>
        <v>0.226632</v>
      </c>
      <c r="AD12">
        <f t="shared" si="1"/>
        <v>26.753368000000002</v>
      </c>
      <c r="AE12">
        <f>'IDT-1'!D12</f>
        <v>0</v>
      </c>
      <c r="AF12" s="25"/>
      <c r="AG12">
        <f t="shared" si="2"/>
        <v>26.753368000000002</v>
      </c>
      <c r="AI12" s="35">
        <f>PXIL!L12</f>
        <v>0</v>
      </c>
      <c r="AJ12" s="35">
        <f>PXIL!R12</f>
        <v>0</v>
      </c>
      <c r="AK12" s="35">
        <f>RTM_IEX!L12</f>
        <v>12.6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8.73</v>
      </c>
      <c r="AB13" s="76">
        <f>-STOA!R13</f>
        <v>0</v>
      </c>
      <c r="AC13">
        <f t="shared" si="0"/>
        <v>0.22705199999999998</v>
      </c>
      <c r="AD13">
        <f t="shared" si="1"/>
        <v>26.802948000000001</v>
      </c>
      <c r="AE13">
        <f>'IDT-1'!D13</f>
        <v>0</v>
      </c>
      <c r="AF13" s="25"/>
      <c r="AG13">
        <f t="shared" si="2"/>
        <v>26.802948000000001</v>
      </c>
      <c r="AI13" s="35">
        <f>PXIL!L13</f>
        <v>0</v>
      </c>
      <c r="AJ13" s="35">
        <f>PXIL!R13</f>
        <v>0</v>
      </c>
      <c r="AK13" s="35">
        <f>RTM_IEX!L13</f>
        <v>12.6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8.73</v>
      </c>
      <c r="AB14" s="76">
        <f>-STOA!R14</f>
        <v>0</v>
      </c>
      <c r="AC14">
        <f t="shared" si="0"/>
        <v>0.22705199999999998</v>
      </c>
      <c r="AD14">
        <f t="shared" si="1"/>
        <v>26.802948000000001</v>
      </c>
      <c r="AE14">
        <f>'IDT-1'!D14</f>
        <v>0</v>
      </c>
      <c r="AF14" s="25"/>
      <c r="AG14">
        <f t="shared" si="2"/>
        <v>26.802948000000001</v>
      </c>
      <c r="AI14" s="35">
        <f>PXIL!L14</f>
        <v>0</v>
      </c>
      <c r="AJ14" s="35">
        <f>PXIL!R14</f>
        <v>0</v>
      </c>
      <c r="AK14" s="35">
        <f>RTM_IEX!L14</f>
        <v>12.6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8.73</v>
      </c>
      <c r="AB15" s="76">
        <f>-STOA!R15</f>
        <v>0</v>
      </c>
      <c r="AC15">
        <f t="shared" si="0"/>
        <v>0.22705199999999998</v>
      </c>
      <c r="AD15">
        <f t="shared" si="1"/>
        <v>26.802948000000001</v>
      </c>
      <c r="AE15">
        <f>'IDT-1'!D15</f>
        <v>0</v>
      </c>
      <c r="AF15" s="25"/>
      <c r="AG15">
        <f t="shared" si="2"/>
        <v>26.802948000000001</v>
      </c>
      <c r="AI15" s="35">
        <f>PXIL!L15</f>
        <v>0</v>
      </c>
      <c r="AJ15" s="35">
        <f>PXIL!R15</f>
        <v>0</v>
      </c>
      <c r="AK15" s="35">
        <f>RTM_IEX!L15</f>
        <v>12.6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8.73</v>
      </c>
      <c r="AB16" s="76">
        <f>-STOA!R16</f>
        <v>0</v>
      </c>
      <c r="AC16">
        <f t="shared" si="0"/>
        <v>0.21890399999999999</v>
      </c>
      <c r="AD16">
        <f t="shared" si="1"/>
        <v>25.841096000000004</v>
      </c>
      <c r="AE16">
        <f>'IDT-1'!D16</f>
        <v>0</v>
      </c>
      <c r="AF16" s="25"/>
      <c r="AG16">
        <f t="shared" si="2"/>
        <v>25.841096000000004</v>
      </c>
      <c r="AI16" s="35">
        <f>PXIL!L16</f>
        <v>0</v>
      </c>
      <c r="AJ16" s="35">
        <f>PXIL!R16</f>
        <v>0</v>
      </c>
      <c r="AK16" s="35">
        <f>RTM_IEX!L16</f>
        <v>11.63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8.73</v>
      </c>
      <c r="AB17" s="76">
        <f>-STOA!R17</f>
        <v>0</v>
      </c>
      <c r="AC17">
        <f t="shared" si="0"/>
        <v>0.22008</v>
      </c>
      <c r="AD17">
        <f t="shared" si="1"/>
        <v>25.979920000000003</v>
      </c>
      <c r="AE17">
        <f>'IDT-1'!D17</f>
        <v>0</v>
      </c>
      <c r="AF17" s="25"/>
      <c r="AG17">
        <f t="shared" si="2"/>
        <v>25.979920000000003</v>
      </c>
      <c r="AI17" s="35">
        <f>PXIL!L17</f>
        <v>0</v>
      </c>
      <c r="AJ17" s="35">
        <f>PXIL!R17</f>
        <v>0</v>
      </c>
      <c r="AK17" s="35">
        <f>RTM_IEX!L17</f>
        <v>11.63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8.73</v>
      </c>
      <c r="AB18" s="76">
        <f>-STOA!R18</f>
        <v>0</v>
      </c>
      <c r="AC18">
        <f t="shared" si="0"/>
        <v>0.22008</v>
      </c>
      <c r="AD18">
        <f t="shared" si="1"/>
        <v>25.979920000000003</v>
      </c>
      <c r="AE18">
        <f>'IDT-1'!D18</f>
        <v>0</v>
      </c>
      <c r="AF18" s="25"/>
      <c r="AG18">
        <f t="shared" si="2"/>
        <v>25.979920000000003</v>
      </c>
      <c r="AI18" s="35">
        <f>PXIL!L18</f>
        <v>0</v>
      </c>
      <c r="AJ18" s="35">
        <f>PXIL!R18</f>
        <v>0</v>
      </c>
      <c r="AK18" s="35">
        <f>RTM_IEX!L18</f>
        <v>11.63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8.73</v>
      </c>
      <c r="AB19" s="76">
        <f>-STOA!R19</f>
        <v>0</v>
      </c>
      <c r="AC19">
        <f t="shared" si="0"/>
        <v>0.22008</v>
      </c>
      <c r="AD19">
        <f t="shared" si="1"/>
        <v>25.979920000000003</v>
      </c>
      <c r="AE19">
        <f>'IDT-1'!D19</f>
        <v>0</v>
      </c>
      <c r="AF19" s="25"/>
      <c r="AG19">
        <f t="shared" si="2"/>
        <v>25.979920000000003</v>
      </c>
      <c r="AI19" s="35">
        <f>PXIL!L19</f>
        <v>0</v>
      </c>
      <c r="AJ19" s="35">
        <f>PXIL!R19</f>
        <v>0</v>
      </c>
      <c r="AK19" s="35">
        <f>RTM_IEX!L19</f>
        <v>11.63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8.73</v>
      </c>
      <c r="AB20" s="76">
        <f>-STOA!R20</f>
        <v>0</v>
      </c>
      <c r="AC20">
        <f t="shared" si="0"/>
        <v>0.22008</v>
      </c>
      <c r="AD20">
        <f t="shared" si="1"/>
        <v>25.979920000000003</v>
      </c>
      <c r="AE20">
        <f>'IDT-1'!D20</f>
        <v>0</v>
      </c>
      <c r="AF20" s="25"/>
      <c r="AG20">
        <f t="shared" si="2"/>
        <v>25.979920000000003</v>
      </c>
      <c r="AI20" s="35">
        <f>PXIL!L20</f>
        <v>0</v>
      </c>
      <c r="AJ20" s="35">
        <f>PXIL!R20</f>
        <v>0</v>
      </c>
      <c r="AK20" s="35">
        <f>RTM_IEX!L20</f>
        <v>11.63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8.73</v>
      </c>
      <c r="AB21" s="76">
        <f>-STOA!R21</f>
        <v>0</v>
      </c>
      <c r="AC21">
        <f t="shared" si="0"/>
        <v>0.22008</v>
      </c>
      <c r="AD21">
        <f t="shared" si="1"/>
        <v>25.979920000000003</v>
      </c>
      <c r="AE21">
        <f>'IDT-1'!D21</f>
        <v>0</v>
      </c>
      <c r="AF21" s="25"/>
      <c r="AG21">
        <f t="shared" si="2"/>
        <v>25.979920000000003</v>
      </c>
      <c r="AI21" s="35">
        <f>PXIL!L21</f>
        <v>0</v>
      </c>
      <c r="AJ21" s="35">
        <f>PXIL!R21</f>
        <v>0</v>
      </c>
      <c r="AK21" s="35">
        <f>RTM_IEX!L21</f>
        <v>11.63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8.73</v>
      </c>
      <c r="AB22" s="76">
        <f>-STOA!R22</f>
        <v>0</v>
      </c>
      <c r="AC22">
        <f t="shared" si="0"/>
        <v>0.22008</v>
      </c>
      <c r="AD22">
        <f t="shared" si="1"/>
        <v>25.979920000000003</v>
      </c>
      <c r="AE22">
        <f>'IDT-1'!D22</f>
        <v>0</v>
      </c>
      <c r="AF22" s="25"/>
      <c r="AG22">
        <f t="shared" si="2"/>
        <v>25.979920000000003</v>
      </c>
      <c r="AI22" s="35">
        <f>PXIL!L22</f>
        <v>0</v>
      </c>
      <c r="AJ22" s="35">
        <f>PXIL!R22</f>
        <v>0</v>
      </c>
      <c r="AK22" s="35">
        <f>RTM_IEX!L22</f>
        <v>11.63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8.73</v>
      </c>
      <c r="AB23" s="76">
        <f>-STOA!R23</f>
        <v>0</v>
      </c>
      <c r="AC23">
        <f t="shared" si="0"/>
        <v>0.21193200000000001</v>
      </c>
      <c r="AD23">
        <f t="shared" si="1"/>
        <v>25.018068</v>
      </c>
      <c r="AE23">
        <f>'IDT-1'!D23</f>
        <v>0</v>
      </c>
      <c r="AF23" s="25"/>
      <c r="AG23">
        <f t="shared" si="2"/>
        <v>25.018068</v>
      </c>
      <c r="AI23" s="35">
        <f>PXIL!L23</f>
        <v>0</v>
      </c>
      <c r="AJ23" s="35">
        <f>PXIL!R23</f>
        <v>0</v>
      </c>
      <c r="AK23" s="35">
        <f>RTM_IEX!L23</f>
        <v>10.66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8.73</v>
      </c>
      <c r="AB24" s="76">
        <f>-STOA!R24</f>
        <v>0</v>
      </c>
      <c r="AC24">
        <f t="shared" si="0"/>
        <v>0.21193200000000001</v>
      </c>
      <c r="AD24">
        <f t="shared" si="1"/>
        <v>25.018068</v>
      </c>
      <c r="AE24">
        <f>'IDT-1'!D24</f>
        <v>0</v>
      </c>
      <c r="AF24" s="25"/>
      <c r="AG24">
        <f t="shared" si="2"/>
        <v>25.018068</v>
      </c>
      <c r="AI24" s="35">
        <f>PXIL!L24</f>
        <v>0</v>
      </c>
      <c r="AJ24" s="35">
        <f>PXIL!R24</f>
        <v>0</v>
      </c>
      <c r="AK24" s="35">
        <f>RTM_IEX!L24</f>
        <v>10.66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8.73</v>
      </c>
      <c r="AB25" s="76">
        <f>-STOA!R25</f>
        <v>0</v>
      </c>
      <c r="AC25">
        <f t="shared" si="0"/>
        <v>0.21193200000000001</v>
      </c>
      <c r="AD25">
        <f t="shared" si="1"/>
        <v>25.018068</v>
      </c>
      <c r="AE25">
        <f>'IDT-1'!D25</f>
        <v>0</v>
      </c>
      <c r="AF25" s="25"/>
      <c r="AG25">
        <f t="shared" si="2"/>
        <v>25.018068</v>
      </c>
      <c r="AI25" s="35">
        <f>PXIL!L25</f>
        <v>0</v>
      </c>
      <c r="AJ25" s="35">
        <f>PXIL!R25</f>
        <v>0</v>
      </c>
      <c r="AK25" s="35">
        <f>RTM_IEX!L25</f>
        <v>10.66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8.73</v>
      </c>
      <c r="AB26" s="76">
        <f>-STOA!R26</f>
        <v>0</v>
      </c>
      <c r="AC26">
        <f t="shared" si="0"/>
        <v>0.21193200000000001</v>
      </c>
      <c r="AD26">
        <f t="shared" si="1"/>
        <v>25.018068</v>
      </c>
      <c r="AE26">
        <f>'IDT-1'!D26</f>
        <v>0</v>
      </c>
      <c r="AF26" s="25"/>
      <c r="AG26">
        <f t="shared" si="2"/>
        <v>25.018068</v>
      </c>
      <c r="AI26" s="35">
        <f>PXIL!L26</f>
        <v>0</v>
      </c>
      <c r="AJ26" s="35">
        <f>PXIL!R26</f>
        <v>0</v>
      </c>
      <c r="AK26" s="35">
        <f>RTM_IEX!L26</f>
        <v>10.66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5.839999999999999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8.73</v>
      </c>
      <c r="AB27" s="76">
        <f>-STOA!R27</f>
        <v>0</v>
      </c>
      <c r="AC27">
        <f t="shared" si="0"/>
        <v>0.21193200000000001</v>
      </c>
      <c r="AD27">
        <f t="shared" si="1"/>
        <v>25.018068</v>
      </c>
      <c r="AE27">
        <f>'IDT-1'!D27</f>
        <v>0</v>
      </c>
      <c r="AF27" s="25"/>
      <c r="AG27">
        <f t="shared" si="2"/>
        <v>25.018068</v>
      </c>
      <c r="AI27" s="35">
        <f>PXIL!L27</f>
        <v>0</v>
      </c>
      <c r="AJ27" s="35">
        <f>PXIL!R27</f>
        <v>0</v>
      </c>
      <c r="AK27" s="35">
        <f>RTM_IEX!L27</f>
        <v>10.66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5.839999999999999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8.73</v>
      </c>
      <c r="AB28" s="76">
        <f>-STOA!R28</f>
        <v>0</v>
      </c>
      <c r="AC28">
        <f t="shared" si="0"/>
        <v>0.21193200000000001</v>
      </c>
      <c r="AD28">
        <f t="shared" si="1"/>
        <v>25.018068</v>
      </c>
      <c r="AE28">
        <f>'IDT-1'!D28</f>
        <v>0</v>
      </c>
      <c r="AF28" s="25"/>
      <c r="AG28">
        <f t="shared" si="2"/>
        <v>25.018068</v>
      </c>
      <c r="AI28" s="35">
        <f>PXIL!L28</f>
        <v>0</v>
      </c>
      <c r="AJ28" s="35">
        <f>PXIL!R28</f>
        <v>0</v>
      </c>
      <c r="AK28" s="35">
        <f>RTM_IEX!L28</f>
        <v>10.66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5.839999999999999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8.73</v>
      </c>
      <c r="AB29" s="76">
        <f>-STOA!R29</f>
        <v>0</v>
      </c>
      <c r="AC29">
        <f t="shared" si="0"/>
        <v>0.21193200000000001</v>
      </c>
      <c r="AD29">
        <f t="shared" si="1"/>
        <v>25.018068</v>
      </c>
      <c r="AE29">
        <f>'IDT-1'!D29</f>
        <v>0</v>
      </c>
      <c r="AF29" s="25"/>
      <c r="AG29">
        <f t="shared" si="2"/>
        <v>25.018068</v>
      </c>
      <c r="AI29" s="35">
        <f>PXIL!L29</f>
        <v>0</v>
      </c>
      <c r="AJ29" s="35">
        <f>PXIL!R29</f>
        <v>0</v>
      </c>
      <c r="AK29" s="35">
        <f>RTM_IEX!L29</f>
        <v>10.66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5.839999999999999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8.9499999999999993</v>
      </c>
      <c r="AB30" s="76">
        <f>-STOA!R30</f>
        <v>0</v>
      </c>
      <c r="AC30">
        <f t="shared" si="0"/>
        <v>0.21377999999999997</v>
      </c>
      <c r="AD30">
        <f t="shared" si="1"/>
        <v>25.236219999999999</v>
      </c>
      <c r="AE30">
        <f>'IDT-1'!D30</f>
        <v>0</v>
      </c>
      <c r="AF30" s="25"/>
      <c r="AG30">
        <f t="shared" si="2"/>
        <v>25.236219999999999</v>
      </c>
      <c r="AI30" s="35">
        <f>PXIL!L30</f>
        <v>0</v>
      </c>
      <c r="AJ30" s="35">
        <f>PXIL!R30</f>
        <v>0</v>
      </c>
      <c r="AK30" s="35">
        <f>RTM_IEX!L30</f>
        <v>10.66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5.839999999999999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9.14</v>
      </c>
      <c r="AB31" s="76">
        <f>-STOA!R31</f>
        <v>0</v>
      </c>
      <c r="AC31">
        <f t="shared" si="0"/>
        <v>0.21537600000000001</v>
      </c>
      <c r="AD31">
        <f t="shared" si="1"/>
        <v>25.424624000000001</v>
      </c>
      <c r="AE31">
        <f>'IDT-1'!D31</f>
        <v>0</v>
      </c>
      <c r="AF31" s="25"/>
      <c r="AG31">
        <f t="shared" si="2"/>
        <v>25.424624000000001</v>
      </c>
      <c r="AI31" s="35">
        <f>PXIL!L31</f>
        <v>0</v>
      </c>
      <c r="AJ31" s="35">
        <f>PXIL!R31</f>
        <v>0</v>
      </c>
      <c r="AK31" s="35">
        <f>RTM_IEX!L31</f>
        <v>10.66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5.839999999999999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9.27</v>
      </c>
      <c r="AB32" s="76">
        <f>-STOA!R32</f>
        <v>0</v>
      </c>
      <c r="AC32">
        <f t="shared" si="0"/>
        <v>0.21646799999999999</v>
      </c>
      <c r="AD32">
        <f t="shared" si="1"/>
        <v>25.553532000000001</v>
      </c>
      <c r="AE32">
        <f>'IDT-1'!D32</f>
        <v>0</v>
      </c>
      <c r="AF32" s="25"/>
      <c r="AG32">
        <f t="shared" si="2"/>
        <v>25.553532000000001</v>
      </c>
      <c r="AI32" s="35">
        <f>PXIL!L32</f>
        <v>0</v>
      </c>
      <c r="AJ32" s="35">
        <f>PXIL!R32</f>
        <v>0</v>
      </c>
      <c r="AK32" s="35">
        <f>RTM_IEX!L32</f>
        <v>10.66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5.839999999999999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9.48</v>
      </c>
      <c r="AB33" s="76">
        <f>-STOA!R33</f>
        <v>0</v>
      </c>
      <c r="AC33">
        <f t="shared" si="0"/>
        <v>0.21823199999999998</v>
      </c>
      <c r="AD33">
        <f t="shared" si="1"/>
        <v>25.761768</v>
      </c>
      <c r="AE33">
        <f>'IDT-1'!D33</f>
        <v>0</v>
      </c>
      <c r="AF33" s="25"/>
      <c r="AG33">
        <f t="shared" si="2"/>
        <v>25.761768</v>
      </c>
      <c r="AI33" s="35">
        <f>PXIL!L33</f>
        <v>0</v>
      </c>
      <c r="AJ33" s="35">
        <f>PXIL!R33</f>
        <v>0</v>
      </c>
      <c r="AK33" s="35">
        <f>RTM_IEX!L33</f>
        <v>10.66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5.839999999999999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10.239999999999998</v>
      </c>
      <c r="AB34" s="76">
        <f>-STOA!R34</f>
        <v>0</v>
      </c>
      <c r="AC34">
        <f t="shared" si="0"/>
        <v>0.23276399999999997</v>
      </c>
      <c r="AD34">
        <f t="shared" si="1"/>
        <v>27.477236000000001</v>
      </c>
      <c r="AE34">
        <f>'IDT-1'!D34</f>
        <v>0</v>
      </c>
      <c r="AF34" s="25"/>
      <c r="AG34">
        <f t="shared" si="2"/>
        <v>27.477236000000001</v>
      </c>
      <c r="AI34" s="35">
        <f>PXIL!L34</f>
        <v>0</v>
      </c>
      <c r="AJ34" s="35">
        <f>PXIL!R34</f>
        <v>0</v>
      </c>
      <c r="AK34" s="35">
        <f>RTM_IEX!L34</f>
        <v>11.63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5.839999999999999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12.48</v>
      </c>
      <c r="AB35" s="76">
        <f>-STOA!R35</f>
        <v>0</v>
      </c>
      <c r="AC35">
        <f t="shared" si="0"/>
        <v>0.24343199999999998</v>
      </c>
      <c r="AD35">
        <f t="shared" si="1"/>
        <v>28.736568000000002</v>
      </c>
      <c r="AE35">
        <f>'IDT-1'!D35</f>
        <v>0</v>
      </c>
      <c r="AF35" s="25"/>
      <c r="AG35">
        <f t="shared" si="2"/>
        <v>28.736568000000002</v>
      </c>
      <c r="AI35" s="35">
        <f>PXIL!L35</f>
        <v>0</v>
      </c>
      <c r="AJ35" s="35">
        <f>PXIL!R35</f>
        <v>0</v>
      </c>
      <c r="AK35" s="35">
        <f>RTM_IEX!L35</f>
        <v>10.66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5.839999999999999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12.57</v>
      </c>
      <c r="AB36" s="76">
        <f>-STOA!R36</f>
        <v>0</v>
      </c>
      <c r="AC36">
        <f t="shared" si="0"/>
        <v>0.22789200000000001</v>
      </c>
      <c r="AD36">
        <f t="shared" si="1"/>
        <v>26.902108000000002</v>
      </c>
      <c r="AE36">
        <f>'IDT-1'!D36</f>
        <v>0</v>
      </c>
      <c r="AF36" s="25"/>
      <c r="AG36">
        <f t="shared" si="2"/>
        <v>26.902108000000002</v>
      </c>
      <c r="AI36" s="35">
        <f>PXIL!L36</f>
        <v>0</v>
      </c>
      <c r="AJ36" s="35">
        <f>PXIL!R36</f>
        <v>0</v>
      </c>
      <c r="AK36" s="35">
        <f>RTM_IEX!L36</f>
        <v>8.7200000000000006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5.839999999999999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13.079999999999998</v>
      </c>
      <c r="AB37" s="76">
        <f>-STOA!R37</f>
        <v>0</v>
      </c>
      <c r="AC37">
        <f t="shared" si="0"/>
        <v>0.24023999999999998</v>
      </c>
      <c r="AD37">
        <f t="shared" si="1"/>
        <v>28.359759999999998</v>
      </c>
      <c r="AE37">
        <f>'IDT-1'!D37</f>
        <v>0</v>
      </c>
      <c r="AF37" s="25"/>
      <c r="AG37">
        <f t="shared" si="2"/>
        <v>28.359759999999998</v>
      </c>
      <c r="AI37" s="35">
        <f>PXIL!L37</f>
        <v>0</v>
      </c>
      <c r="AJ37" s="35">
        <f>PXIL!R37</f>
        <v>0</v>
      </c>
      <c r="AK37" s="35">
        <f>RTM_IEX!L37</f>
        <v>9.68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5.839999999999999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13.77</v>
      </c>
      <c r="AB38" s="76">
        <f>-STOA!R38</f>
        <v>0</v>
      </c>
      <c r="AC38">
        <f t="shared" si="0"/>
        <v>0.24611999999999998</v>
      </c>
      <c r="AD38">
        <f t="shared" si="1"/>
        <v>29.053879999999996</v>
      </c>
      <c r="AE38">
        <f>'IDT-1'!D38</f>
        <v>0</v>
      </c>
      <c r="AF38" s="25"/>
      <c r="AG38">
        <f t="shared" si="2"/>
        <v>29.053879999999996</v>
      </c>
      <c r="AI38" s="35">
        <f>PXIL!L38</f>
        <v>0</v>
      </c>
      <c r="AJ38" s="35">
        <f>PXIL!R38</f>
        <v>0</v>
      </c>
      <c r="AK38" s="35">
        <f>RTM_IEX!L38</f>
        <v>9.69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5.839999999999999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14.329999999999998</v>
      </c>
      <c r="AB39" s="76">
        <f>-STOA!R39</f>
        <v>0</v>
      </c>
      <c r="AC39">
        <f t="shared" si="0"/>
        <v>0.25082399999999994</v>
      </c>
      <c r="AD39">
        <f t="shared" si="1"/>
        <v>29.609175999999998</v>
      </c>
      <c r="AE39">
        <f>'IDT-1'!D39</f>
        <v>0</v>
      </c>
      <c r="AF39" s="25"/>
      <c r="AG39">
        <f t="shared" si="2"/>
        <v>29.609175999999998</v>
      </c>
      <c r="AI39" s="35">
        <f>PXIL!L39</f>
        <v>0</v>
      </c>
      <c r="AJ39" s="35">
        <f>PXIL!R39</f>
        <v>0</v>
      </c>
      <c r="AK39" s="35">
        <f>RTM_IEX!L39</f>
        <v>9.69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5.839999999999999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14.71</v>
      </c>
      <c r="AB40" s="76">
        <f>-STOA!R40</f>
        <v>0</v>
      </c>
      <c r="AC40">
        <f t="shared" si="0"/>
        <v>0.25401600000000002</v>
      </c>
      <c r="AD40">
        <f t="shared" si="1"/>
        <v>29.985984000000002</v>
      </c>
      <c r="AE40">
        <f>'IDT-1'!D40</f>
        <v>0</v>
      </c>
      <c r="AF40" s="25"/>
      <c r="AG40">
        <f t="shared" si="2"/>
        <v>29.985984000000002</v>
      </c>
      <c r="AI40" s="35">
        <f>PXIL!L40</f>
        <v>0</v>
      </c>
      <c r="AJ40" s="35">
        <f>PXIL!R40</f>
        <v>0</v>
      </c>
      <c r="AK40" s="35">
        <f>RTM_IEX!L40</f>
        <v>9.69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5.839999999999999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15.23</v>
      </c>
      <c r="AB41" s="76">
        <f>-STOA!R41</f>
        <v>0</v>
      </c>
      <c r="AC41">
        <f t="shared" si="0"/>
        <v>0.25838399999999995</v>
      </c>
      <c r="AD41">
        <f t="shared" si="1"/>
        <v>30.501615999999999</v>
      </c>
      <c r="AE41">
        <f>'IDT-1'!D41</f>
        <v>0</v>
      </c>
      <c r="AF41" s="25"/>
      <c r="AG41">
        <f t="shared" si="2"/>
        <v>30.501615999999999</v>
      </c>
      <c r="AI41" s="35">
        <f>PXIL!L41</f>
        <v>0</v>
      </c>
      <c r="AJ41" s="35">
        <f>PXIL!R41</f>
        <v>0</v>
      </c>
      <c r="AK41" s="35">
        <f>RTM_IEX!L41</f>
        <v>9.69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5.839999999999999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15.64</v>
      </c>
      <c r="AB42" s="76">
        <f>-STOA!R42</f>
        <v>0</v>
      </c>
      <c r="AC42">
        <f t="shared" si="0"/>
        <v>0.26182799999999995</v>
      </c>
      <c r="AD42">
        <f t="shared" si="1"/>
        <v>30.908172</v>
      </c>
      <c r="AE42">
        <f>'IDT-1'!D42</f>
        <v>0</v>
      </c>
      <c r="AF42" s="25"/>
      <c r="AG42">
        <f t="shared" si="2"/>
        <v>30.908172</v>
      </c>
      <c r="AI42" s="35">
        <f>PXIL!L42</f>
        <v>0</v>
      </c>
      <c r="AJ42" s="35">
        <f>PXIL!R42</f>
        <v>0</v>
      </c>
      <c r="AK42" s="35">
        <f>RTM_IEX!L42</f>
        <v>9.69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5.839999999999999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16.009999999999998</v>
      </c>
      <c r="AB43" s="76">
        <f>-STOA!R43</f>
        <v>0</v>
      </c>
      <c r="AC43">
        <f t="shared" si="0"/>
        <v>0.25678800000000002</v>
      </c>
      <c r="AD43">
        <f t="shared" si="1"/>
        <v>30.313212</v>
      </c>
      <c r="AE43">
        <f>'IDT-1'!D43</f>
        <v>0</v>
      </c>
      <c r="AF43" s="25"/>
      <c r="AG43">
        <f t="shared" si="2"/>
        <v>30.313212</v>
      </c>
      <c r="AI43" s="35">
        <f>PXIL!L43</f>
        <v>0</v>
      </c>
      <c r="AJ43" s="35">
        <f>PXIL!R43</f>
        <v>0</v>
      </c>
      <c r="AK43" s="35">
        <f>RTM_IEX!L43</f>
        <v>8.7200000000000006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5.839999999999999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16.41</v>
      </c>
      <c r="AB44" s="76">
        <f>-STOA!R44</f>
        <v>0</v>
      </c>
      <c r="AC44">
        <f t="shared" si="0"/>
        <v>0.26014799999999999</v>
      </c>
      <c r="AD44">
        <f t="shared" si="1"/>
        <v>30.709851999999998</v>
      </c>
      <c r="AE44">
        <f>'IDT-1'!D44</f>
        <v>0</v>
      </c>
      <c r="AF44" s="25"/>
      <c r="AG44">
        <f t="shared" si="2"/>
        <v>30.709851999999998</v>
      </c>
      <c r="AI44" s="35">
        <f>PXIL!L44</f>
        <v>0</v>
      </c>
      <c r="AJ44" s="35">
        <f>PXIL!R44</f>
        <v>0</v>
      </c>
      <c r="AK44" s="35">
        <f>RTM_IEX!L44</f>
        <v>8.7200000000000006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5.839999999999999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16.97</v>
      </c>
      <c r="AB45" s="76">
        <f>-STOA!R45</f>
        <v>0</v>
      </c>
      <c r="AC45">
        <f t="shared" si="0"/>
        <v>0.25670399999999993</v>
      </c>
      <c r="AD45">
        <f t="shared" si="1"/>
        <v>30.303296</v>
      </c>
      <c r="AE45">
        <f>'IDT-1'!D45</f>
        <v>0</v>
      </c>
      <c r="AF45" s="25"/>
      <c r="AG45">
        <f t="shared" si="2"/>
        <v>30.303296</v>
      </c>
      <c r="AI45" s="35">
        <f>PXIL!L45</f>
        <v>0</v>
      </c>
      <c r="AJ45" s="35">
        <f>PXIL!R45</f>
        <v>0</v>
      </c>
      <c r="AK45" s="35">
        <f>RTM_IEX!L45</f>
        <v>7.75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5.839999999999999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17.03</v>
      </c>
      <c r="AB46" s="76">
        <f>-STOA!R46</f>
        <v>0</v>
      </c>
      <c r="AC46">
        <f t="shared" si="0"/>
        <v>0.25720799999999999</v>
      </c>
      <c r="AD46">
        <f t="shared" si="1"/>
        <v>30.362792000000002</v>
      </c>
      <c r="AE46">
        <f>'IDT-1'!D46</f>
        <v>0</v>
      </c>
      <c r="AF46" s="25"/>
      <c r="AG46">
        <f t="shared" si="2"/>
        <v>30.362792000000002</v>
      </c>
      <c r="AI46" s="35">
        <f>PXIL!L46</f>
        <v>0</v>
      </c>
      <c r="AJ46" s="35">
        <f>PXIL!R46</f>
        <v>0</v>
      </c>
      <c r="AK46" s="35">
        <f>RTM_IEX!L46</f>
        <v>7.75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5.839999999999999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16.369999999999997</v>
      </c>
      <c r="AB47" s="76">
        <f>-STOA!R47</f>
        <v>0</v>
      </c>
      <c r="AC47">
        <f t="shared" si="0"/>
        <v>0.25981199999999993</v>
      </c>
      <c r="AD47">
        <f t="shared" si="1"/>
        <v>30.670188</v>
      </c>
      <c r="AE47">
        <f>'IDT-1'!D47</f>
        <v>0</v>
      </c>
      <c r="AF47" s="25"/>
      <c r="AG47">
        <f t="shared" si="2"/>
        <v>30.670188</v>
      </c>
      <c r="AI47" s="35">
        <f>PXIL!L47</f>
        <v>0</v>
      </c>
      <c r="AJ47" s="35">
        <f>PXIL!R47</f>
        <v>0</v>
      </c>
      <c r="AK47" s="35">
        <f>RTM_IEX!L47</f>
        <v>8.7200000000000006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5.839999999999999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16.8</v>
      </c>
      <c r="AB48" s="76">
        <f>-STOA!R48</f>
        <v>0</v>
      </c>
      <c r="AC48">
        <f t="shared" si="0"/>
        <v>0.25527599999999995</v>
      </c>
      <c r="AD48">
        <f t="shared" si="1"/>
        <v>30.134724000000002</v>
      </c>
      <c r="AE48">
        <f>'IDT-1'!D48</f>
        <v>0</v>
      </c>
      <c r="AF48" s="25"/>
      <c r="AG48">
        <f t="shared" si="2"/>
        <v>30.134724000000002</v>
      </c>
      <c r="AI48" s="35">
        <f>PXIL!L48</f>
        <v>0</v>
      </c>
      <c r="AJ48" s="35">
        <f>PXIL!R48</f>
        <v>0</v>
      </c>
      <c r="AK48" s="35">
        <f>RTM_IEX!L48</f>
        <v>7.75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5.839999999999999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16.63</v>
      </c>
      <c r="AB49" s="76">
        <f>-STOA!R49</f>
        <v>0</v>
      </c>
      <c r="AC49">
        <f t="shared" si="0"/>
        <v>0.25384799999999996</v>
      </c>
      <c r="AD49">
        <f t="shared" si="1"/>
        <v>29.966151999999997</v>
      </c>
      <c r="AE49">
        <f>'IDT-1'!D49</f>
        <v>0</v>
      </c>
      <c r="AF49" s="25"/>
      <c r="AG49">
        <f t="shared" si="2"/>
        <v>29.966151999999997</v>
      </c>
      <c r="AI49" s="35">
        <f>PXIL!L49</f>
        <v>0</v>
      </c>
      <c r="AJ49" s="35">
        <f>PXIL!R49</f>
        <v>0</v>
      </c>
      <c r="AK49" s="35">
        <f>RTM_IEX!L49</f>
        <v>7.75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5.839999999999999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13.119999999999997</v>
      </c>
      <c r="AB50" s="76">
        <f>-STOA!R50</f>
        <v>0</v>
      </c>
      <c r="AC50">
        <f t="shared" si="0"/>
        <v>0.25695599999999996</v>
      </c>
      <c r="AD50">
        <f t="shared" si="1"/>
        <v>30.333043999999997</v>
      </c>
      <c r="AE50">
        <f>'IDT-1'!D50</f>
        <v>0</v>
      </c>
      <c r="AF50" s="25"/>
      <c r="AG50">
        <f t="shared" si="2"/>
        <v>30.333043999999997</v>
      </c>
      <c r="AI50" s="35">
        <f>PXIL!L50</f>
        <v>0</v>
      </c>
      <c r="AJ50" s="35">
        <f>PXIL!R50</f>
        <v>0</v>
      </c>
      <c r="AK50" s="35">
        <f>RTM_IEX!L50</f>
        <v>11.63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5.8102210136403203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15.82</v>
      </c>
      <c r="AB51" s="76">
        <f>-STOA!R51</f>
        <v>0</v>
      </c>
      <c r="AC51">
        <f t="shared" si="0"/>
        <v>0.25494185651457868</v>
      </c>
      <c r="AD51">
        <f t="shared" si="1"/>
        <v>30.095279157125745</v>
      </c>
      <c r="AE51">
        <f>'IDT-1'!D51</f>
        <v>0</v>
      </c>
      <c r="AF51" s="25"/>
      <c r="AG51">
        <f t="shared" si="2"/>
        <v>30.095279157125745</v>
      </c>
      <c r="AI51" s="35">
        <f>PXIL!L51</f>
        <v>0</v>
      </c>
      <c r="AJ51" s="35">
        <f>PXIL!R51</f>
        <v>0</v>
      </c>
      <c r="AK51" s="35">
        <f>RTM_IEX!L51</f>
        <v>8.7200000000000006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5.8102210136403203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12.969999999999999</v>
      </c>
      <c r="AB52" s="76">
        <f>-STOA!R52</f>
        <v>0</v>
      </c>
      <c r="AC52">
        <f t="shared" si="0"/>
        <v>0.25300985651457863</v>
      </c>
      <c r="AD52">
        <f t="shared" si="1"/>
        <v>29.867211157125741</v>
      </c>
      <c r="AE52">
        <f>'IDT-1'!D52</f>
        <v>0</v>
      </c>
      <c r="AF52" s="25"/>
      <c r="AG52">
        <f t="shared" si="2"/>
        <v>29.867211157125741</v>
      </c>
      <c r="AI52" s="35">
        <f>PXIL!L52</f>
        <v>0</v>
      </c>
      <c r="AJ52" s="35">
        <f>PXIL!R52</f>
        <v>0</v>
      </c>
      <c r="AK52" s="35">
        <f>RTM_IEX!L52</f>
        <v>11.34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5.8102210136403203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14.98</v>
      </c>
      <c r="AB53" s="76">
        <f>-STOA!R53</f>
        <v>0</v>
      </c>
      <c r="AC53">
        <f t="shared" si="0"/>
        <v>0.25527785651457868</v>
      </c>
      <c r="AD53">
        <f t="shared" si="1"/>
        <v>30.134943157125743</v>
      </c>
      <c r="AE53">
        <f>'IDT-1'!D53</f>
        <v>0</v>
      </c>
      <c r="AF53" s="25"/>
      <c r="AG53">
        <f t="shared" si="2"/>
        <v>30.134943157125743</v>
      </c>
      <c r="AI53" s="35">
        <f>PXIL!L53</f>
        <v>0</v>
      </c>
      <c r="AJ53" s="35">
        <f>PXIL!R53</f>
        <v>0</v>
      </c>
      <c r="AK53" s="35">
        <f>RTM_IEX!L53</f>
        <v>9.6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5.8102210136403203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15.68</v>
      </c>
      <c r="AB54" s="76">
        <f>-STOA!R54</f>
        <v>0</v>
      </c>
      <c r="AC54">
        <f t="shared" si="0"/>
        <v>0.25057385651457864</v>
      </c>
      <c r="AD54">
        <f t="shared" si="1"/>
        <v>29.579647157125741</v>
      </c>
      <c r="AE54">
        <f>'IDT-1'!D54</f>
        <v>0</v>
      </c>
      <c r="AF54" s="25"/>
      <c r="AG54">
        <f t="shared" si="2"/>
        <v>29.579647157125741</v>
      </c>
      <c r="AI54" s="35">
        <f>PXIL!L54</f>
        <v>0</v>
      </c>
      <c r="AJ54" s="35">
        <f>PXIL!R54</f>
        <v>0</v>
      </c>
      <c r="AK54" s="35">
        <f>RTM_IEX!L54</f>
        <v>8.34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5.8102210136403203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17.54</v>
      </c>
      <c r="AB55" s="76">
        <f>-STOA!R55</f>
        <v>0</v>
      </c>
      <c r="AC55">
        <f t="shared" si="0"/>
        <v>0.24822185651457868</v>
      </c>
      <c r="AD55">
        <f t="shared" si="1"/>
        <v>29.301999157125739</v>
      </c>
      <c r="AE55">
        <f>'IDT-1'!D55</f>
        <v>0</v>
      </c>
      <c r="AF55" s="25"/>
      <c r="AG55">
        <f t="shared" si="2"/>
        <v>29.301999157125739</v>
      </c>
      <c r="AI55" s="35">
        <f>PXIL!L55</f>
        <v>0</v>
      </c>
      <c r="AJ55" s="35">
        <f>PXIL!R55</f>
        <v>0</v>
      </c>
      <c r="AK55" s="35">
        <f>RTM_IEX!L55</f>
        <v>6.2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5.8102210136403203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15.18</v>
      </c>
      <c r="AB56" s="76">
        <f>-STOA!R56</f>
        <v>0</v>
      </c>
      <c r="AC56">
        <f t="shared" si="0"/>
        <v>0.2446938565145787</v>
      </c>
      <c r="AD56">
        <f t="shared" si="1"/>
        <v>28.88552715712574</v>
      </c>
      <c r="AE56">
        <f>'IDT-1'!D56</f>
        <v>0</v>
      </c>
      <c r="AF56" s="25"/>
      <c r="AG56">
        <f t="shared" si="2"/>
        <v>28.88552715712574</v>
      </c>
      <c r="AI56" s="35">
        <f>PXIL!L56</f>
        <v>0</v>
      </c>
      <c r="AJ56" s="35">
        <f>PXIL!R56</f>
        <v>0</v>
      </c>
      <c r="AK56" s="35">
        <f>RTM_IEX!L56</f>
        <v>8.14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5.8102210136403203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16.239999999999998</v>
      </c>
      <c r="AB57" s="76">
        <f>-STOA!R57</f>
        <v>0</v>
      </c>
      <c r="AC57">
        <f t="shared" si="0"/>
        <v>0.23898185651457865</v>
      </c>
      <c r="AD57">
        <f t="shared" si="1"/>
        <v>28.211239157125739</v>
      </c>
      <c r="AE57">
        <f>'IDT-1'!D57</f>
        <v>0</v>
      </c>
      <c r="AF57" s="25"/>
      <c r="AG57">
        <f t="shared" si="2"/>
        <v>28.211239157125739</v>
      </c>
      <c r="AI57" s="35">
        <f>PXIL!L57</f>
        <v>0</v>
      </c>
      <c r="AJ57" s="35">
        <f>PXIL!R57</f>
        <v>0</v>
      </c>
      <c r="AK57" s="35">
        <f>RTM_IEX!L57</f>
        <v>6.4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5.8102210136403203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16.05</v>
      </c>
      <c r="AB58" s="76">
        <f>-STOA!R58</f>
        <v>0</v>
      </c>
      <c r="AC58">
        <f t="shared" si="0"/>
        <v>0.23738585651457869</v>
      </c>
      <c r="AD58">
        <f t="shared" si="1"/>
        <v>28.022835157125741</v>
      </c>
      <c r="AE58">
        <f>'IDT-1'!D58</f>
        <v>0</v>
      </c>
      <c r="AF58" s="25"/>
      <c r="AG58">
        <f t="shared" si="2"/>
        <v>28.022835157125741</v>
      </c>
      <c r="AI58" s="35">
        <f>PXIL!L58</f>
        <v>0</v>
      </c>
      <c r="AJ58" s="35">
        <f>PXIL!R58</f>
        <v>0</v>
      </c>
      <c r="AK58" s="35">
        <f>RTM_IEX!L58</f>
        <v>6.4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5.4697945539906101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15.649999999999999</v>
      </c>
      <c r="AB59" s="76">
        <f>-STOA!R59</f>
        <v>0</v>
      </c>
      <c r="AC59">
        <f t="shared" si="0"/>
        <v>0.23360227425352109</v>
      </c>
      <c r="AD59">
        <f t="shared" si="1"/>
        <v>27.576192279737089</v>
      </c>
      <c r="AE59">
        <f>'IDT-1'!D59</f>
        <v>0</v>
      </c>
      <c r="AF59" s="25"/>
      <c r="AG59">
        <f t="shared" si="2"/>
        <v>27.576192279737089</v>
      </c>
      <c r="AI59" s="35">
        <f>PXIL!L59</f>
        <v>0</v>
      </c>
      <c r="AJ59" s="35">
        <f>PXIL!R59</f>
        <v>0</v>
      </c>
      <c r="AK59" s="35">
        <f>RTM_IEX!L59</f>
        <v>6.69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5.4697945539906101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15.369999999999997</v>
      </c>
      <c r="AB60" s="76">
        <f>-STOA!R60</f>
        <v>0</v>
      </c>
      <c r="AC60">
        <f t="shared" si="0"/>
        <v>0.23041027425352109</v>
      </c>
      <c r="AD60">
        <f t="shared" si="1"/>
        <v>27.199384279737085</v>
      </c>
      <c r="AE60">
        <f>'IDT-1'!D60</f>
        <v>0</v>
      </c>
      <c r="AF60" s="25"/>
      <c r="AG60">
        <f t="shared" si="2"/>
        <v>27.199384279737085</v>
      </c>
      <c r="AI60" s="35">
        <f>PXIL!L60</f>
        <v>0</v>
      </c>
      <c r="AJ60" s="35">
        <f>PXIL!R60</f>
        <v>0</v>
      </c>
      <c r="AK60" s="35">
        <f>RTM_IEX!L60</f>
        <v>6.59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5.4697945539906101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12.969999999999999</v>
      </c>
      <c r="AB61" s="76">
        <f>-STOA!R61</f>
        <v>0</v>
      </c>
      <c r="AC61">
        <f t="shared" si="0"/>
        <v>0.22570627425352113</v>
      </c>
      <c r="AD61">
        <f t="shared" si="1"/>
        <v>26.644088279737087</v>
      </c>
      <c r="AE61">
        <f>'IDT-1'!D61</f>
        <v>0</v>
      </c>
      <c r="AF61" s="25"/>
      <c r="AG61">
        <f t="shared" si="2"/>
        <v>26.644088279737087</v>
      </c>
      <c r="AI61" s="35">
        <f>PXIL!L61</f>
        <v>0</v>
      </c>
      <c r="AJ61" s="35">
        <f>PXIL!R61</f>
        <v>0</v>
      </c>
      <c r="AK61" s="35">
        <f>RTM_IEX!L61</f>
        <v>8.43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5.4697945539906101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11.05</v>
      </c>
      <c r="AB62" s="76">
        <f>-STOA!R62</f>
        <v>0</v>
      </c>
      <c r="AC62">
        <f t="shared" si="0"/>
        <v>0.2218422742535211</v>
      </c>
      <c r="AD62">
        <f t="shared" si="1"/>
        <v>26.18795227973709</v>
      </c>
      <c r="AE62">
        <f>'IDT-1'!D62</f>
        <v>0</v>
      </c>
      <c r="AF62" s="25"/>
      <c r="AG62">
        <f t="shared" si="2"/>
        <v>26.18795227973709</v>
      </c>
      <c r="AI62" s="35">
        <f>PXIL!L62</f>
        <v>0</v>
      </c>
      <c r="AJ62" s="35">
        <f>PXIL!R62</f>
        <v>0</v>
      </c>
      <c r="AK62" s="35">
        <f>RTM_IEX!L62</f>
        <v>9.89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5.4697945539906101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10.329999999999998</v>
      </c>
      <c r="AB63" s="76">
        <f>-STOA!R63</f>
        <v>0</v>
      </c>
      <c r="AC63">
        <f t="shared" si="0"/>
        <v>0.22066627425352109</v>
      </c>
      <c r="AD63">
        <f t="shared" si="1"/>
        <v>26.049128279737086</v>
      </c>
      <c r="AE63">
        <f>'IDT-1'!D63</f>
        <v>0</v>
      </c>
      <c r="AF63" s="25"/>
      <c r="AG63">
        <f t="shared" si="2"/>
        <v>26.049128279737086</v>
      </c>
      <c r="AI63" s="35">
        <f>PXIL!L63</f>
        <v>0</v>
      </c>
      <c r="AJ63" s="35">
        <f>PXIL!R63</f>
        <v>0</v>
      </c>
      <c r="AK63" s="35">
        <f>RTM_IEX!L63</f>
        <v>10.47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5.4697945539906101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11.09</v>
      </c>
      <c r="AB64" s="76">
        <f>-STOA!R64</f>
        <v>0</v>
      </c>
      <c r="AC64">
        <f t="shared" si="0"/>
        <v>0.22049827425352111</v>
      </c>
      <c r="AD64">
        <f t="shared" si="1"/>
        <v>26.029296279737089</v>
      </c>
      <c r="AE64">
        <f>'IDT-1'!D64</f>
        <v>0</v>
      </c>
      <c r="AF64" s="25"/>
      <c r="AG64">
        <f t="shared" si="2"/>
        <v>26.029296279737089</v>
      </c>
      <c r="AI64" s="35">
        <f>PXIL!L64</f>
        <v>0</v>
      </c>
      <c r="AJ64" s="35">
        <f>PXIL!R64</f>
        <v>0</v>
      </c>
      <c r="AK64" s="35">
        <f>RTM_IEX!L64</f>
        <v>9.69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5.4697945539906101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11.2</v>
      </c>
      <c r="AB65" s="76">
        <f>-STOA!R65</f>
        <v>0</v>
      </c>
      <c r="AC65">
        <f t="shared" si="0"/>
        <v>0.2214222742535211</v>
      </c>
      <c r="AD65">
        <f t="shared" si="1"/>
        <v>26.138372279737091</v>
      </c>
      <c r="AE65">
        <f>'IDT-1'!D65</f>
        <v>0</v>
      </c>
      <c r="AF65" s="25"/>
      <c r="AG65">
        <f t="shared" si="2"/>
        <v>26.138372279737091</v>
      </c>
      <c r="AI65" s="35">
        <f>PXIL!L65</f>
        <v>0</v>
      </c>
      <c r="AJ65" s="35">
        <f>PXIL!R65</f>
        <v>0</v>
      </c>
      <c r="AK65" s="35">
        <f>RTM_IEX!L65</f>
        <v>9.69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5.4697945539906101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12.16</v>
      </c>
      <c r="AB66" s="76">
        <f>-STOA!R66</f>
        <v>0</v>
      </c>
      <c r="AC66">
        <f t="shared" si="0"/>
        <v>0.22377427425352109</v>
      </c>
      <c r="AD66">
        <f t="shared" si="1"/>
        <v>26.41602027973709</v>
      </c>
      <c r="AE66">
        <f>'IDT-1'!D66</f>
        <v>0</v>
      </c>
      <c r="AF66" s="25"/>
      <c r="AG66">
        <f t="shared" si="2"/>
        <v>26.41602027973709</v>
      </c>
      <c r="AI66" s="35">
        <f>PXIL!L66</f>
        <v>0</v>
      </c>
      <c r="AJ66" s="35">
        <f>PXIL!R66</f>
        <v>0</v>
      </c>
      <c r="AK66" s="35">
        <f>RTM_IEX!L66</f>
        <v>9.01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5.4697945539906101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10.210000000000001</v>
      </c>
      <c r="AB67" s="76">
        <f>-STOA!R67</f>
        <v>0</v>
      </c>
      <c r="AC67">
        <f t="shared" si="0"/>
        <v>0.22696627425352112</v>
      </c>
      <c r="AD67">
        <f t="shared" si="1"/>
        <v>26.79282827973709</v>
      </c>
      <c r="AE67">
        <f>'IDT-1'!D67</f>
        <v>0</v>
      </c>
      <c r="AF67" s="25"/>
      <c r="AG67">
        <f t="shared" si="2"/>
        <v>26.79282827973709</v>
      </c>
      <c r="AI67" s="35">
        <f>PXIL!L67</f>
        <v>0</v>
      </c>
      <c r="AJ67" s="35">
        <f>PXIL!R67</f>
        <v>0</v>
      </c>
      <c r="AK67" s="35">
        <f>RTM_IEX!L67</f>
        <v>11.34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5.4697945539906101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9.09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0.2281422742535211</v>
      </c>
      <c r="AD68">
        <f t="shared" ref="AD68:AD98" si="4">SUM(B68:AB68,AI68:AV68)-AC68</f>
        <v>26.931652279737087</v>
      </c>
      <c r="AE68">
        <f>'IDT-1'!D68</f>
        <v>0</v>
      </c>
      <c r="AF68" s="25"/>
      <c r="AG68">
        <f t="shared" ref="AG68:AG98" si="5">SUM(AD68:AF68)</f>
        <v>26.931652279737087</v>
      </c>
      <c r="AI68" s="35">
        <f>PXIL!L68</f>
        <v>0</v>
      </c>
      <c r="AJ68" s="35">
        <f>PXIL!R68</f>
        <v>0</v>
      </c>
      <c r="AK68" s="35">
        <f>RTM_IEX!L68</f>
        <v>12.6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5.4697945539906101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8.8999999999999986</v>
      </c>
      <c r="AB69" s="76">
        <f>-STOA!R69</f>
        <v>0</v>
      </c>
      <c r="AC69">
        <f t="shared" si="3"/>
        <v>0.23057827425352112</v>
      </c>
      <c r="AD69">
        <f t="shared" si="4"/>
        <v>27.219216279737086</v>
      </c>
      <c r="AE69">
        <f>'IDT-1'!D69</f>
        <v>0</v>
      </c>
      <c r="AF69" s="25"/>
      <c r="AG69">
        <f t="shared" si="5"/>
        <v>27.219216279737086</v>
      </c>
      <c r="AI69" s="35">
        <f>PXIL!L69</f>
        <v>0</v>
      </c>
      <c r="AJ69" s="35">
        <f>PXIL!R69</f>
        <v>0</v>
      </c>
      <c r="AK69" s="35">
        <f>RTM_IEX!L69</f>
        <v>13.08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5.4697945539906101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8.8299999999999983</v>
      </c>
      <c r="AB70" s="76">
        <f>-STOA!R70</f>
        <v>0</v>
      </c>
      <c r="AC70">
        <f t="shared" si="3"/>
        <v>0.2316702742535211</v>
      </c>
      <c r="AD70">
        <f t="shared" si="4"/>
        <v>27.348124279737089</v>
      </c>
      <c r="AE70">
        <f>'IDT-1'!D70</f>
        <v>0</v>
      </c>
      <c r="AF70" s="25"/>
      <c r="AG70">
        <f t="shared" si="5"/>
        <v>27.348124279737089</v>
      </c>
      <c r="AI70" s="35">
        <f>PXIL!L70</f>
        <v>0</v>
      </c>
      <c r="AJ70" s="35">
        <f>PXIL!R70</f>
        <v>0</v>
      </c>
      <c r="AK70" s="35">
        <f>RTM_IEX!L70</f>
        <v>13.28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5.4697945539906101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8.73</v>
      </c>
      <c r="AB71" s="76">
        <f>-STOA!R71</f>
        <v>0</v>
      </c>
      <c r="AC71">
        <f t="shared" si="3"/>
        <v>0.2601462742535211</v>
      </c>
      <c r="AD71">
        <f t="shared" si="4"/>
        <v>30.709648279737088</v>
      </c>
      <c r="AE71">
        <f>'IDT-1'!D71</f>
        <v>0</v>
      </c>
      <c r="AF71" s="25"/>
      <c r="AG71">
        <f t="shared" si="5"/>
        <v>30.709648279737088</v>
      </c>
      <c r="AI71" s="35">
        <f>PXIL!L71</f>
        <v>0</v>
      </c>
      <c r="AJ71" s="35">
        <f>PXIL!R71</f>
        <v>0</v>
      </c>
      <c r="AK71" s="35">
        <f>RTM_IEX!L71</f>
        <v>16.77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5.4697945539906101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8.73</v>
      </c>
      <c r="AB72" s="76">
        <f>-STOA!R72</f>
        <v>0</v>
      </c>
      <c r="AC72">
        <f t="shared" si="3"/>
        <v>0.25771027425352111</v>
      </c>
      <c r="AD72">
        <f t="shared" si="4"/>
        <v>30.422084279737089</v>
      </c>
      <c r="AE72">
        <f>'IDT-1'!D72</f>
        <v>0</v>
      </c>
      <c r="AF72" s="25"/>
      <c r="AG72">
        <f t="shared" si="5"/>
        <v>30.422084279737089</v>
      </c>
      <c r="AI72" s="35">
        <f>PXIL!L72</f>
        <v>0</v>
      </c>
      <c r="AJ72" s="35">
        <f>PXIL!R72</f>
        <v>0</v>
      </c>
      <c r="AK72" s="35">
        <f>RTM_IEX!L72</f>
        <v>16.48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5.4697945539906101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8.73</v>
      </c>
      <c r="AB73" s="76">
        <f>-STOA!R73</f>
        <v>0</v>
      </c>
      <c r="AC73">
        <f t="shared" si="3"/>
        <v>0.25771027425352111</v>
      </c>
      <c r="AD73">
        <f t="shared" si="4"/>
        <v>30.422084279737089</v>
      </c>
      <c r="AE73">
        <f>'IDT-1'!D73</f>
        <v>0</v>
      </c>
      <c r="AF73" s="25"/>
      <c r="AG73">
        <f t="shared" si="5"/>
        <v>30.422084279737089</v>
      </c>
      <c r="AI73" s="35">
        <f>PXIL!L73</f>
        <v>0</v>
      </c>
      <c r="AJ73" s="35">
        <f>PXIL!R73</f>
        <v>0</v>
      </c>
      <c r="AK73" s="35">
        <f>RTM_IEX!L73</f>
        <v>16.48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5.4697945539906101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8.73</v>
      </c>
      <c r="AB74" s="76">
        <f>-STOA!R74</f>
        <v>0</v>
      </c>
      <c r="AC74">
        <f t="shared" si="3"/>
        <v>0.25771027425352111</v>
      </c>
      <c r="AD74">
        <f t="shared" si="4"/>
        <v>30.422084279737089</v>
      </c>
      <c r="AE74">
        <f>'IDT-1'!D74</f>
        <v>0</v>
      </c>
      <c r="AF74" s="25"/>
      <c r="AG74">
        <f t="shared" si="5"/>
        <v>30.422084279737089</v>
      </c>
      <c r="AI74" s="35">
        <f>PXIL!L74</f>
        <v>0</v>
      </c>
      <c r="AJ74" s="35">
        <f>PXIL!R74</f>
        <v>0</v>
      </c>
      <c r="AK74" s="35">
        <f>RTM_IEX!L74</f>
        <v>16.48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5.5599999999999987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8.73</v>
      </c>
      <c r="AB75" s="76">
        <f>-STOA!R75</f>
        <v>0</v>
      </c>
      <c r="AC75">
        <f t="shared" si="3"/>
        <v>0.25846799999999998</v>
      </c>
      <c r="AD75">
        <f t="shared" si="4"/>
        <v>30.511531999999999</v>
      </c>
      <c r="AE75">
        <f>'IDT-1'!D75</f>
        <v>0</v>
      </c>
      <c r="AF75" s="25"/>
      <c r="AG75">
        <f t="shared" si="5"/>
        <v>30.511531999999999</v>
      </c>
      <c r="AI75" s="35">
        <f>PXIL!L75</f>
        <v>0</v>
      </c>
      <c r="AJ75" s="35">
        <f>PXIL!R75</f>
        <v>0</v>
      </c>
      <c r="AK75" s="35">
        <f>RTM_IEX!L75</f>
        <v>16.48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5.5599999999999987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8.73</v>
      </c>
      <c r="AB76" s="76">
        <f>-STOA!R76</f>
        <v>0</v>
      </c>
      <c r="AC76">
        <f t="shared" si="3"/>
        <v>0.25846799999999998</v>
      </c>
      <c r="AD76">
        <f t="shared" si="4"/>
        <v>30.511531999999999</v>
      </c>
      <c r="AE76">
        <f>'IDT-1'!D76</f>
        <v>0</v>
      </c>
      <c r="AF76" s="25"/>
      <c r="AG76">
        <f t="shared" si="5"/>
        <v>30.511531999999999</v>
      </c>
      <c r="AI76" s="35">
        <f>PXIL!L76</f>
        <v>0</v>
      </c>
      <c r="AJ76" s="35">
        <f>PXIL!R76</f>
        <v>0</v>
      </c>
      <c r="AK76" s="35">
        <f>RTM_IEX!L76</f>
        <v>16.48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5.5599999999999987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8.73</v>
      </c>
      <c r="AB77" s="76">
        <f>-STOA!R77</f>
        <v>0</v>
      </c>
      <c r="AC77">
        <f t="shared" si="3"/>
        <v>0.25603199999999998</v>
      </c>
      <c r="AD77">
        <f t="shared" si="4"/>
        <v>30.223967999999999</v>
      </c>
      <c r="AE77">
        <f>'IDT-1'!D77</f>
        <v>0</v>
      </c>
      <c r="AF77" s="25"/>
      <c r="AG77">
        <f t="shared" si="5"/>
        <v>30.223967999999999</v>
      </c>
      <c r="AI77" s="35">
        <f>PXIL!L77</f>
        <v>0</v>
      </c>
      <c r="AJ77" s="35">
        <f>PXIL!R77</f>
        <v>0</v>
      </c>
      <c r="AK77" s="35">
        <f>RTM_IEX!L77</f>
        <v>16.190000000000001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5.5599999999999987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8.73</v>
      </c>
      <c r="AB78" s="76">
        <f>-STOA!R78</f>
        <v>0</v>
      </c>
      <c r="AC78">
        <f t="shared" si="3"/>
        <v>0.24805199999999999</v>
      </c>
      <c r="AD78">
        <f t="shared" si="4"/>
        <v>29.281948</v>
      </c>
      <c r="AE78">
        <f>'IDT-1'!D78</f>
        <v>0</v>
      </c>
      <c r="AF78" s="25"/>
      <c r="AG78">
        <f t="shared" si="5"/>
        <v>29.281948</v>
      </c>
      <c r="AI78" s="35">
        <f>PXIL!L78</f>
        <v>0</v>
      </c>
      <c r="AJ78" s="35">
        <f>PXIL!R78</f>
        <v>0</v>
      </c>
      <c r="AK78" s="35">
        <f>RTM_IEX!L78</f>
        <v>15.24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5.5602499033474464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8.73</v>
      </c>
      <c r="AB79" s="76">
        <f>-STOA!R79</f>
        <v>0</v>
      </c>
      <c r="AC79">
        <f t="shared" si="3"/>
        <v>0.20672609918811857</v>
      </c>
      <c r="AD79">
        <f t="shared" si="4"/>
        <v>24.403523804159331</v>
      </c>
      <c r="AE79">
        <f>'IDT-1'!D79</f>
        <v>0</v>
      </c>
      <c r="AF79" s="25"/>
      <c r="AG79">
        <f t="shared" si="5"/>
        <v>24.403523804159331</v>
      </c>
      <c r="AI79" s="35">
        <f>PXIL!L79</f>
        <v>0</v>
      </c>
      <c r="AJ79" s="35">
        <f>PXIL!R79</f>
        <v>0</v>
      </c>
      <c r="AK79" s="35">
        <f>RTM_IEX!L79</f>
        <v>10.32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5.5602499033474464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8.73</v>
      </c>
      <c r="AB80" s="76">
        <f>-STOA!R80</f>
        <v>0</v>
      </c>
      <c r="AC80">
        <f t="shared" si="3"/>
        <v>0.19211009918811855</v>
      </c>
      <c r="AD80">
        <f t="shared" si="4"/>
        <v>22.678139804159333</v>
      </c>
      <c r="AE80">
        <f>'IDT-1'!D80</f>
        <v>0</v>
      </c>
      <c r="AF80" s="25"/>
      <c r="AG80">
        <f t="shared" si="5"/>
        <v>22.678139804159333</v>
      </c>
      <c r="AI80" s="35">
        <f>PXIL!L80</f>
        <v>0</v>
      </c>
      <c r="AJ80" s="35">
        <f>PXIL!R80</f>
        <v>0</v>
      </c>
      <c r="AK80" s="35">
        <f>RTM_IEX!L80</f>
        <v>8.58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5.5602499033474464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8.73</v>
      </c>
      <c r="AB81" s="76">
        <f>-STOA!R81</f>
        <v>0</v>
      </c>
      <c r="AC81">
        <f t="shared" si="3"/>
        <v>0.20933009918811857</v>
      </c>
      <c r="AD81">
        <f t="shared" si="4"/>
        <v>24.710919804159328</v>
      </c>
      <c r="AE81">
        <f>'IDT-1'!D81</f>
        <v>0</v>
      </c>
      <c r="AF81" s="25"/>
      <c r="AG81">
        <f t="shared" si="5"/>
        <v>24.710919804159328</v>
      </c>
      <c r="AI81" s="35">
        <f>PXIL!L81</f>
        <v>0</v>
      </c>
      <c r="AJ81" s="35">
        <f>PXIL!R81</f>
        <v>0</v>
      </c>
      <c r="AK81" s="35">
        <f>RTM_IEX!L81</f>
        <v>10.63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5.5602499033474464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8.73</v>
      </c>
      <c r="AB82" s="76">
        <f>-STOA!R82</f>
        <v>0</v>
      </c>
      <c r="AC82">
        <f t="shared" si="3"/>
        <v>0.20496209918811853</v>
      </c>
      <c r="AD82">
        <f t="shared" si="4"/>
        <v>24.195287804159328</v>
      </c>
      <c r="AE82">
        <f>'IDT-1'!D82</f>
        <v>0</v>
      </c>
      <c r="AF82" s="25"/>
      <c r="AG82">
        <f t="shared" si="5"/>
        <v>24.195287804159328</v>
      </c>
      <c r="AI82" s="35">
        <f>PXIL!L82</f>
        <v>0</v>
      </c>
      <c r="AJ82" s="35">
        <f>PXIL!R82</f>
        <v>0</v>
      </c>
      <c r="AK82" s="35">
        <f>RTM_IEX!L82</f>
        <v>10.11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5.5602499033474464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8.73</v>
      </c>
      <c r="AB83" s="76">
        <f>-STOA!R83</f>
        <v>0</v>
      </c>
      <c r="AC83">
        <f t="shared" si="3"/>
        <v>0.28442609918811856</v>
      </c>
      <c r="AD83">
        <f t="shared" si="4"/>
        <v>33.575823804159334</v>
      </c>
      <c r="AE83">
        <f>'IDT-1'!D83</f>
        <v>0</v>
      </c>
      <c r="AF83" s="25"/>
      <c r="AG83">
        <f t="shared" si="5"/>
        <v>33.575823804159334</v>
      </c>
      <c r="AI83" s="35">
        <f>PXIL!L83</f>
        <v>0</v>
      </c>
      <c r="AJ83" s="35">
        <f>PXIL!R83</f>
        <v>0</v>
      </c>
      <c r="AK83" s="35">
        <f>RTM_IEX!L83</f>
        <v>19.57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5.5602499033474464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8.73</v>
      </c>
      <c r="AB84" s="76">
        <f>-STOA!R84</f>
        <v>0</v>
      </c>
      <c r="AC84">
        <f t="shared" si="3"/>
        <v>0.29097809918811857</v>
      </c>
      <c r="AD84">
        <f t="shared" si="4"/>
        <v>34.349271804159336</v>
      </c>
      <c r="AE84">
        <f>'IDT-1'!D84</f>
        <v>0</v>
      </c>
      <c r="AF84" s="25"/>
      <c r="AG84">
        <f t="shared" si="5"/>
        <v>34.349271804159336</v>
      </c>
      <c r="AI84" s="35">
        <f>PXIL!L84</f>
        <v>0</v>
      </c>
      <c r="AJ84" s="35">
        <f>PXIL!R84</f>
        <v>0</v>
      </c>
      <c r="AK84" s="35">
        <f>RTM_IEX!L84</f>
        <v>20.350000000000001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5.5602499033474464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8.73</v>
      </c>
      <c r="AB85" s="76">
        <f>-STOA!R85</f>
        <v>0</v>
      </c>
      <c r="AC85">
        <f t="shared" si="3"/>
        <v>0.29097809918811857</v>
      </c>
      <c r="AD85">
        <f t="shared" si="4"/>
        <v>34.349271804159336</v>
      </c>
      <c r="AE85">
        <f>'IDT-1'!D85</f>
        <v>0</v>
      </c>
      <c r="AF85" s="25"/>
      <c r="AG85">
        <f t="shared" si="5"/>
        <v>34.349271804159336</v>
      </c>
      <c r="AI85" s="35">
        <f>PXIL!L85</f>
        <v>0</v>
      </c>
      <c r="AJ85" s="35">
        <f>PXIL!R85</f>
        <v>0</v>
      </c>
      <c r="AK85" s="35">
        <f>RTM_IEX!L85</f>
        <v>20.350000000000001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5.5602499033474464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8.73</v>
      </c>
      <c r="AB86" s="76">
        <f>-STOA!R86</f>
        <v>0</v>
      </c>
      <c r="AC86">
        <f t="shared" si="3"/>
        <v>0.28283009918811852</v>
      </c>
      <c r="AD86">
        <f t="shared" si="4"/>
        <v>33.387419804159329</v>
      </c>
      <c r="AE86">
        <f>'IDT-1'!D86</f>
        <v>0</v>
      </c>
      <c r="AF86" s="25"/>
      <c r="AG86">
        <f t="shared" si="5"/>
        <v>33.387419804159329</v>
      </c>
      <c r="AI86" s="35">
        <f>PXIL!L86</f>
        <v>0</v>
      </c>
      <c r="AJ86" s="35">
        <f>PXIL!R86</f>
        <v>0</v>
      </c>
      <c r="AK86" s="35">
        <f>RTM_IEX!L86</f>
        <v>19.38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5.5602499033474464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8.73</v>
      </c>
      <c r="AB87" s="76">
        <f>-STOA!R87</f>
        <v>0</v>
      </c>
      <c r="AC87">
        <f t="shared" si="3"/>
        <v>0.28283009918811852</v>
      </c>
      <c r="AD87">
        <f t="shared" si="4"/>
        <v>33.387419804159329</v>
      </c>
      <c r="AE87">
        <f>'IDT-1'!D87</f>
        <v>0</v>
      </c>
      <c r="AF87" s="25"/>
      <c r="AG87">
        <f t="shared" si="5"/>
        <v>33.387419804159329</v>
      </c>
      <c r="AI87" s="35">
        <f>PXIL!L87</f>
        <v>0</v>
      </c>
      <c r="AJ87" s="35">
        <f>PXIL!R87</f>
        <v>0</v>
      </c>
      <c r="AK87" s="35">
        <f>RTM_IEX!L87</f>
        <v>19.38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5.5602499033474464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8.73</v>
      </c>
      <c r="AB88" s="76">
        <f>-STOA!R88</f>
        <v>0</v>
      </c>
      <c r="AC88">
        <f t="shared" si="3"/>
        <v>0.28039409918811853</v>
      </c>
      <c r="AD88">
        <f t="shared" si="4"/>
        <v>33.099855804159326</v>
      </c>
      <c r="AE88">
        <f>'IDT-1'!D88</f>
        <v>0</v>
      </c>
      <c r="AF88" s="25"/>
      <c r="AG88">
        <f t="shared" si="5"/>
        <v>33.099855804159326</v>
      </c>
      <c r="AI88" s="35">
        <f>PXIL!L88</f>
        <v>0</v>
      </c>
      <c r="AJ88" s="35">
        <f>PXIL!R88</f>
        <v>0</v>
      </c>
      <c r="AK88" s="35">
        <f>RTM_IEX!L88</f>
        <v>19.09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5.5602499033474464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8.73</v>
      </c>
      <c r="AB89" s="76">
        <f>-STOA!R89</f>
        <v>0</v>
      </c>
      <c r="AC89">
        <f t="shared" si="3"/>
        <v>0.27081809918811856</v>
      </c>
      <c r="AD89">
        <f t="shared" si="4"/>
        <v>31.969431804159328</v>
      </c>
      <c r="AE89">
        <f>'IDT-1'!D89</f>
        <v>0</v>
      </c>
      <c r="AF89" s="25"/>
      <c r="AG89">
        <f t="shared" si="5"/>
        <v>31.969431804159328</v>
      </c>
      <c r="AI89" s="35">
        <f>PXIL!L89</f>
        <v>0</v>
      </c>
      <c r="AJ89" s="35">
        <f>PXIL!R89</f>
        <v>0</v>
      </c>
      <c r="AK89" s="35">
        <f>RTM_IEX!L89</f>
        <v>17.95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5.5602499033474464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8.73</v>
      </c>
      <c r="AB90" s="76">
        <f>-STOA!R90</f>
        <v>0</v>
      </c>
      <c r="AC90">
        <f t="shared" si="3"/>
        <v>0.27359009918811855</v>
      </c>
      <c r="AD90">
        <f t="shared" si="4"/>
        <v>32.296659804159326</v>
      </c>
      <c r="AE90">
        <f>'IDT-1'!D90</f>
        <v>0</v>
      </c>
      <c r="AF90" s="25"/>
      <c r="AG90">
        <f t="shared" si="5"/>
        <v>32.296659804159326</v>
      </c>
      <c r="AI90" s="35">
        <f>PXIL!L90</f>
        <v>0</v>
      </c>
      <c r="AJ90" s="35">
        <f>PXIL!R90</f>
        <v>0</v>
      </c>
      <c r="AK90" s="35">
        <f>RTM_IEX!L90</f>
        <v>18.28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5.5602499033474464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8.73</v>
      </c>
      <c r="AB91" s="76">
        <f>-STOA!R91</f>
        <v>0</v>
      </c>
      <c r="AC91">
        <f t="shared" si="3"/>
        <v>0.24158609918811857</v>
      </c>
      <c r="AD91">
        <f t="shared" si="4"/>
        <v>28.518663804159331</v>
      </c>
      <c r="AE91">
        <f>'IDT-1'!D91</f>
        <v>0</v>
      </c>
      <c r="AF91" s="25"/>
      <c r="AG91">
        <f t="shared" si="5"/>
        <v>28.518663804159331</v>
      </c>
      <c r="AI91" s="35">
        <f>PXIL!L91</f>
        <v>0</v>
      </c>
      <c r="AJ91" s="35">
        <f>PXIL!R91</f>
        <v>0</v>
      </c>
      <c r="AK91" s="35">
        <f>RTM_IEX!L91</f>
        <v>14.47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5.5602499033474464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8.73</v>
      </c>
      <c r="AB92" s="76">
        <f>-STOA!R92</f>
        <v>0</v>
      </c>
      <c r="AC92">
        <f t="shared" si="3"/>
        <v>0.22327409918811852</v>
      </c>
      <c r="AD92">
        <f t="shared" si="4"/>
        <v>26.35697580415933</v>
      </c>
      <c r="AE92">
        <f>'IDT-1'!D92</f>
        <v>0</v>
      </c>
      <c r="AF92" s="25"/>
      <c r="AG92">
        <f t="shared" si="5"/>
        <v>26.35697580415933</v>
      </c>
      <c r="AI92" s="35">
        <f>PXIL!L92</f>
        <v>0</v>
      </c>
      <c r="AJ92" s="35">
        <f>PXIL!R92</f>
        <v>0</v>
      </c>
      <c r="AK92" s="35">
        <f>RTM_IEX!L92</f>
        <v>12.29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5.5602499033474464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8.73</v>
      </c>
      <c r="AB93" s="76">
        <f>-STOA!R93</f>
        <v>0</v>
      </c>
      <c r="AC93">
        <f t="shared" si="3"/>
        <v>0.20689409918811855</v>
      </c>
      <c r="AD93">
        <f t="shared" si="4"/>
        <v>24.423355804159328</v>
      </c>
      <c r="AE93">
        <f>'IDT-1'!D93</f>
        <v>0</v>
      </c>
      <c r="AF93" s="25"/>
      <c r="AG93">
        <f t="shared" si="5"/>
        <v>24.423355804159328</v>
      </c>
      <c r="AI93" s="35">
        <f>PXIL!L93</f>
        <v>0</v>
      </c>
      <c r="AJ93" s="35">
        <f>PXIL!R93</f>
        <v>0</v>
      </c>
      <c r="AK93" s="35">
        <f>RTM_IEX!L93</f>
        <v>10.34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5.5602499033474464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8.73</v>
      </c>
      <c r="AB94" s="76">
        <f>-STOA!R94</f>
        <v>0</v>
      </c>
      <c r="AC94">
        <f t="shared" si="3"/>
        <v>0.20252609918811854</v>
      </c>
      <c r="AD94">
        <f t="shared" si="4"/>
        <v>23.907723804159328</v>
      </c>
      <c r="AE94">
        <f>'IDT-1'!D94</f>
        <v>0</v>
      </c>
      <c r="AF94" s="25"/>
      <c r="AG94">
        <f t="shared" si="5"/>
        <v>23.907723804159328</v>
      </c>
      <c r="AI94" s="35">
        <f>PXIL!L94</f>
        <v>0</v>
      </c>
      <c r="AJ94" s="35">
        <f>PXIL!R94</f>
        <v>0</v>
      </c>
      <c r="AK94" s="35">
        <f>RTM_IEX!L94</f>
        <v>9.82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5.5602499033474464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8.73</v>
      </c>
      <c r="AB95" s="76">
        <f>-STOA!R95</f>
        <v>0</v>
      </c>
      <c r="AC95">
        <f t="shared" si="3"/>
        <v>0.18253409918811855</v>
      </c>
      <c r="AD95">
        <f t="shared" si="4"/>
        <v>21.547715804159331</v>
      </c>
      <c r="AE95">
        <f>'IDT-1'!D95</f>
        <v>0</v>
      </c>
      <c r="AF95" s="25"/>
      <c r="AG95">
        <f t="shared" si="5"/>
        <v>21.547715804159331</v>
      </c>
      <c r="AI95" s="35">
        <f>PXIL!L95</f>
        <v>0</v>
      </c>
      <c r="AJ95" s="35">
        <f>PXIL!R95</f>
        <v>0</v>
      </c>
      <c r="AK95" s="35">
        <f>RTM_IEX!L95</f>
        <v>7.44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5.5602499033474464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8.73</v>
      </c>
      <c r="AB96" s="76">
        <f>-STOA!R96</f>
        <v>0</v>
      </c>
      <c r="AC96">
        <f t="shared" si="3"/>
        <v>0.18152609918811857</v>
      </c>
      <c r="AD96">
        <f t="shared" si="4"/>
        <v>21.428723804159329</v>
      </c>
      <c r="AE96">
        <f>'IDT-1'!D96</f>
        <v>0</v>
      </c>
      <c r="AF96" s="25"/>
      <c r="AG96">
        <f t="shared" si="5"/>
        <v>21.428723804159329</v>
      </c>
      <c r="AI96" s="35">
        <f>PXIL!L96</f>
        <v>0</v>
      </c>
      <c r="AJ96" s="35">
        <f>PXIL!R96</f>
        <v>0</v>
      </c>
      <c r="AK96" s="35">
        <f>RTM_IEX!L96</f>
        <v>7.32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5.5602499033474464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8.73</v>
      </c>
      <c r="AB97" s="76">
        <f>-STOA!R97</f>
        <v>0</v>
      </c>
      <c r="AC97">
        <f t="shared" si="3"/>
        <v>0.17573009918811855</v>
      </c>
      <c r="AD97">
        <f t="shared" si="4"/>
        <v>20.744519804159328</v>
      </c>
      <c r="AE97">
        <f>'IDT-1'!D97</f>
        <v>0</v>
      </c>
      <c r="AF97" s="25"/>
      <c r="AG97">
        <f t="shared" si="5"/>
        <v>20.744519804159328</v>
      </c>
      <c r="AI97" s="35">
        <f>PXIL!L97</f>
        <v>0</v>
      </c>
      <c r="AJ97" s="35">
        <f>PXIL!R97</f>
        <v>0</v>
      </c>
      <c r="AK97" s="35">
        <f>RTM_IEX!L97</f>
        <v>6.63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5.5602499033474464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8.73</v>
      </c>
      <c r="AB98" s="76">
        <f>-STOA!R98</f>
        <v>0</v>
      </c>
      <c r="AC98">
        <f t="shared" si="3"/>
        <v>0.18656609918811856</v>
      </c>
      <c r="AD98">
        <f t="shared" si="4"/>
        <v>22.023683804159326</v>
      </c>
      <c r="AE98">
        <f>'IDT-1'!D98</f>
        <v>0</v>
      </c>
      <c r="AF98" s="25"/>
      <c r="AG98">
        <f t="shared" si="5"/>
        <v>22.023683804159326</v>
      </c>
      <c r="AI98" s="35">
        <f>PXIL!L98</f>
        <v>0</v>
      </c>
      <c r="AJ98" s="35">
        <f>PXIL!R98</f>
        <v>0</v>
      </c>
      <c r="AK98" s="35">
        <f>RTM_IEX!L98</f>
        <v>7.92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0.13632586975998018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0.25742250000000005</v>
      </c>
      <c r="AB99" s="76">
        <f t="shared" si="6"/>
        <v>0</v>
      </c>
      <c r="AC99">
        <f t="shared" si="6"/>
        <v>5.6464873059838359E-3</v>
      </c>
      <c r="AD99">
        <f t="shared" si="6"/>
        <v>0.66655438245399623</v>
      </c>
      <c r="AE99">
        <f t="shared" ref="AE99:AT99" si="7">SUM(AE3:AE98)/4000</f>
        <v>0</v>
      </c>
      <c r="AG99">
        <f t="shared" si="7"/>
        <v>0.66655438245399623</v>
      </c>
      <c r="AI99">
        <f t="shared" si="7"/>
        <v>0</v>
      </c>
      <c r="AJ99">
        <f t="shared" si="7"/>
        <v>0</v>
      </c>
      <c r="AK99">
        <f t="shared" si="7"/>
        <v>0.27845250000000027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45557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14.54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5.23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0.16606799999999999</v>
      </c>
      <c r="AD3">
        <f>SUM(B3:AB3,AI3:AV3)-AC3</f>
        <v>19.603932</v>
      </c>
      <c r="AE3">
        <v>0</v>
      </c>
      <c r="AF3" s="25"/>
      <c r="AG3">
        <f>SUM(AD3:AF3)</f>
        <v>19.603932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14.54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2.71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0.1449</v>
      </c>
      <c r="AD4">
        <f t="shared" ref="AD4:AD67" si="1">SUM(B4:AB4,AI4:AV4)-AC4</f>
        <v>17.1051</v>
      </c>
      <c r="AE4">
        <v>0</v>
      </c>
      <c r="AF4" s="25"/>
      <c r="AG4">
        <f t="shared" ref="AG4:AG67" si="2">SUM(AD4:AF4)</f>
        <v>17.1051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14.54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0.28999999999999998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0.12532799999999997</v>
      </c>
      <c r="AD5">
        <f t="shared" si="1"/>
        <v>14.794671999999998</v>
      </c>
      <c r="AE5">
        <v>0</v>
      </c>
      <c r="AF5" s="25"/>
      <c r="AG5">
        <f t="shared" si="2"/>
        <v>14.794671999999998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0.09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13.55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0.11382</v>
      </c>
      <c r="AD6">
        <f t="shared" si="1"/>
        <v>13.43618</v>
      </c>
      <c r="AE6">
        <v>0</v>
      </c>
      <c r="AF6" s="25"/>
      <c r="AG6">
        <f t="shared" si="2"/>
        <v>13.43618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12.43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0.10441199999999999</v>
      </c>
      <c r="AD7">
        <f t="shared" si="1"/>
        <v>12.325588</v>
      </c>
      <c r="AE7">
        <v>0</v>
      </c>
      <c r="AF7" s="25"/>
      <c r="AG7">
        <f t="shared" si="2"/>
        <v>12.325588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12.19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0.10239599999999999</v>
      </c>
      <c r="AD8">
        <f t="shared" si="1"/>
        <v>12.087603999999999</v>
      </c>
      <c r="AE8">
        <v>0</v>
      </c>
      <c r="AF8" s="25"/>
      <c r="AG8">
        <f t="shared" si="2"/>
        <v>12.087603999999999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14.54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0.12616799999999997</v>
      </c>
      <c r="AD9">
        <f t="shared" si="1"/>
        <v>14.893832</v>
      </c>
      <c r="AE9">
        <v>0</v>
      </c>
      <c r="AF9" s="25"/>
      <c r="AG9">
        <f t="shared" si="2"/>
        <v>14.893832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0.48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11.27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9.4667999999999988E-2</v>
      </c>
      <c r="AD10">
        <f t="shared" si="1"/>
        <v>11.175331999999999</v>
      </c>
      <c r="AE10">
        <v>0</v>
      </c>
      <c r="AF10" s="25"/>
      <c r="AG10">
        <f t="shared" si="2"/>
        <v>11.175331999999999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10.75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9.0299999999999991E-2</v>
      </c>
      <c r="AD11">
        <f t="shared" si="1"/>
        <v>10.659700000000001</v>
      </c>
      <c r="AE11">
        <v>0</v>
      </c>
      <c r="AF11" s="25"/>
      <c r="AG11">
        <f t="shared" si="2"/>
        <v>10.659700000000001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10.35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8.693999999999999E-2</v>
      </c>
      <c r="AD12">
        <f t="shared" si="1"/>
        <v>10.263059999999999</v>
      </c>
      <c r="AE12">
        <v>0</v>
      </c>
      <c r="AF12" s="25"/>
      <c r="AG12">
        <f t="shared" si="2"/>
        <v>10.263059999999999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11.77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9.8867999999999984E-2</v>
      </c>
      <c r="AD13">
        <f t="shared" si="1"/>
        <v>11.671132</v>
      </c>
      <c r="AE13">
        <v>0</v>
      </c>
      <c r="AF13" s="25"/>
      <c r="AG13">
        <f t="shared" si="2"/>
        <v>11.671132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14.24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0.119616</v>
      </c>
      <c r="AD14">
        <f t="shared" si="1"/>
        <v>14.120384</v>
      </c>
      <c r="AE14">
        <v>0</v>
      </c>
      <c r="AF14" s="25"/>
      <c r="AG14">
        <f t="shared" si="2"/>
        <v>14.120384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14.54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0.28999999999999998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0.12809999999999996</v>
      </c>
      <c r="AD15">
        <f t="shared" si="1"/>
        <v>15.121899999999998</v>
      </c>
      <c r="AE15">
        <v>0</v>
      </c>
      <c r="AF15" s="25"/>
      <c r="AG15">
        <f t="shared" si="2"/>
        <v>15.121899999999998</v>
      </c>
      <c r="AI15" s="35">
        <f>PXIL!M15</f>
        <v>0</v>
      </c>
      <c r="AJ15" s="35">
        <f>PXIL!S15</f>
        <v>0</v>
      </c>
      <c r="AK15" s="35">
        <f>RTM_IEX!M15</f>
        <v>0.1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0.32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14.54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0.48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0.141288</v>
      </c>
      <c r="AD16">
        <f t="shared" si="1"/>
        <v>16.678712000000001</v>
      </c>
      <c r="AE16">
        <v>0</v>
      </c>
      <c r="AF16" s="25"/>
      <c r="AG16">
        <f t="shared" si="2"/>
        <v>16.678712000000001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1.8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14.54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0.1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0.12532799999999999</v>
      </c>
      <c r="AD17">
        <f t="shared" si="1"/>
        <v>14.794671999999998</v>
      </c>
      <c r="AE17">
        <v>0</v>
      </c>
      <c r="AF17" s="25"/>
      <c r="AG17">
        <f t="shared" si="2"/>
        <v>14.794671999999998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0.28000000000000003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14.54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0.28999999999999998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0.13053599999999999</v>
      </c>
      <c r="AD18">
        <f t="shared" si="1"/>
        <v>15.409463999999998</v>
      </c>
      <c r="AE18">
        <v>0</v>
      </c>
      <c r="AF18" s="25"/>
      <c r="AG18">
        <f t="shared" si="2"/>
        <v>15.409463999999998</v>
      </c>
      <c r="AI18" s="35">
        <f>PXIL!M18</f>
        <v>0</v>
      </c>
      <c r="AJ18" s="35">
        <f>PXIL!S18</f>
        <v>0</v>
      </c>
      <c r="AK18" s="35">
        <f>RTM_IEX!M18</f>
        <v>0.1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0.61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14.54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0.78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0.13901999999999998</v>
      </c>
      <c r="AD19">
        <f t="shared" si="1"/>
        <v>16.410979999999999</v>
      </c>
      <c r="AE19">
        <v>0</v>
      </c>
      <c r="AF19" s="25"/>
      <c r="AG19">
        <f t="shared" si="2"/>
        <v>16.410979999999999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1.23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14.54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1.26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0.14422799999999997</v>
      </c>
      <c r="AD20">
        <f t="shared" si="1"/>
        <v>17.025772</v>
      </c>
      <c r="AE20">
        <v>0</v>
      </c>
      <c r="AF20" s="25"/>
      <c r="AG20">
        <f t="shared" si="2"/>
        <v>17.025772</v>
      </c>
      <c r="AI20" s="35">
        <f>PXIL!M20</f>
        <v>0</v>
      </c>
      <c r="AJ20" s="35">
        <f>PXIL!S20</f>
        <v>0</v>
      </c>
      <c r="AK20" s="35">
        <f>RTM_IEX!M20</f>
        <v>0.1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1.27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14.54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3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0.163296</v>
      </c>
      <c r="AD21">
        <f t="shared" si="1"/>
        <v>19.276703999999999</v>
      </c>
      <c r="AE21">
        <v>0</v>
      </c>
      <c r="AF21" s="25"/>
      <c r="AG21">
        <f t="shared" si="2"/>
        <v>19.276703999999999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1.9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14.54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4.3600000000000003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0.17186399999999999</v>
      </c>
      <c r="AD22">
        <f t="shared" si="1"/>
        <v>20.288136000000002</v>
      </c>
      <c r="AE22">
        <v>0</v>
      </c>
      <c r="AF22" s="25"/>
      <c r="AG22">
        <f t="shared" si="2"/>
        <v>20.288136000000002</v>
      </c>
      <c r="AI22" s="35">
        <f>PXIL!M22</f>
        <v>0</v>
      </c>
      <c r="AJ22" s="35">
        <f>PXIL!S22</f>
        <v>0</v>
      </c>
      <c r="AK22" s="35">
        <f>RTM_IEX!M22</f>
        <v>0.1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1.46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14.54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3.97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0.17203199999999999</v>
      </c>
      <c r="AD23">
        <f t="shared" si="1"/>
        <v>20.307967999999999</v>
      </c>
      <c r="AE23">
        <v>0</v>
      </c>
      <c r="AF23" s="25"/>
      <c r="AG23">
        <f t="shared" si="2"/>
        <v>20.307967999999999</v>
      </c>
      <c r="AI23" s="35">
        <f>PXIL!M23</f>
        <v>0</v>
      </c>
      <c r="AJ23" s="35">
        <f>PXIL!S23</f>
        <v>0</v>
      </c>
      <c r="AK23" s="35">
        <f>RTM_IEX!M23</f>
        <v>0.1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1.87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14.54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4.26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0.16833599999999999</v>
      </c>
      <c r="AD24">
        <f t="shared" si="1"/>
        <v>19.871663999999996</v>
      </c>
      <c r="AE24">
        <v>0</v>
      </c>
      <c r="AF24" s="25"/>
      <c r="AG24">
        <f t="shared" si="2"/>
        <v>19.871663999999996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1.24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14.54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2.71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0.14893200000000001</v>
      </c>
      <c r="AD25">
        <f t="shared" si="1"/>
        <v>17.581068000000002</v>
      </c>
      <c r="AE25">
        <v>0</v>
      </c>
      <c r="AF25" s="25"/>
      <c r="AG25">
        <f t="shared" si="2"/>
        <v>17.581068000000002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0.48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14.54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1.1599999999999999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0.132636</v>
      </c>
      <c r="AD26">
        <f t="shared" si="1"/>
        <v>15.657363999999999</v>
      </c>
      <c r="AE26">
        <v>0</v>
      </c>
      <c r="AF26" s="25"/>
      <c r="AG26">
        <f t="shared" si="2"/>
        <v>15.657363999999999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0.09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14.54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4.46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0.15959999999999999</v>
      </c>
      <c r="AD27">
        <f t="shared" si="1"/>
        <v>18.840399999999999</v>
      </c>
      <c r="AE27">
        <v>0</v>
      </c>
      <c r="AF27" s="25"/>
      <c r="AG27">
        <f t="shared" si="2"/>
        <v>18.840399999999999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14.54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7.85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0.18807599999999999</v>
      </c>
      <c r="AD28">
        <f t="shared" si="1"/>
        <v>22.201924000000002</v>
      </c>
      <c r="AE28">
        <v>0</v>
      </c>
      <c r="AF28" s="25"/>
      <c r="AG28">
        <f t="shared" si="2"/>
        <v>22.201924000000002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14.54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7.08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0.18160799999999996</v>
      </c>
      <c r="AD29">
        <f t="shared" si="1"/>
        <v>21.438391999999997</v>
      </c>
      <c r="AE29">
        <v>0</v>
      </c>
      <c r="AF29" s="25"/>
      <c r="AG29">
        <f t="shared" si="2"/>
        <v>21.438391999999997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14.54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4.5599999999999996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0.16043999999999997</v>
      </c>
      <c r="AD30">
        <f t="shared" si="1"/>
        <v>18.939559999999997</v>
      </c>
      <c r="AE30">
        <v>0</v>
      </c>
      <c r="AF30" s="25"/>
      <c r="AG30">
        <f t="shared" si="2"/>
        <v>18.939559999999997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14.54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4.9400000000000004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0.163632</v>
      </c>
      <c r="AD31">
        <f t="shared" si="1"/>
        <v>19.316368000000001</v>
      </c>
      <c r="AE31">
        <v>0</v>
      </c>
      <c r="AF31" s="25"/>
      <c r="AG31">
        <f t="shared" si="2"/>
        <v>19.316368000000001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14.54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4.46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0.15959999999999999</v>
      </c>
      <c r="AD32">
        <f t="shared" si="1"/>
        <v>18.840399999999999</v>
      </c>
      <c r="AE32">
        <v>0</v>
      </c>
      <c r="AF32" s="25"/>
      <c r="AG32">
        <f t="shared" si="2"/>
        <v>18.840399999999999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14.54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3.68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0.15372</v>
      </c>
      <c r="AD33">
        <f t="shared" si="1"/>
        <v>18.146279999999997</v>
      </c>
      <c r="AE33">
        <v>0</v>
      </c>
      <c r="AF33" s="25"/>
      <c r="AG33">
        <f t="shared" si="2"/>
        <v>18.146279999999997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0.08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14.54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0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0.14632799999999999</v>
      </c>
      <c r="AD34">
        <f t="shared" si="1"/>
        <v>17.273671999999998</v>
      </c>
      <c r="AE34">
        <v>0</v>
      </c>
      <c r="AF34" s="25"/>
      <c r="AG34">
        <f t="shared" si="2"/>
        <v>17.273671999999998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2.88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14.54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0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0.15548399999999998</v>
      </c>
      <c r="AD35">
        <f t="shared" si="1"/>
        <v>18.354515999999997</v>
      </c>
      <c r="AE35">
        <v>0</v>
      </c>
      <c r="AF35" s="25"/>
      <c r="AG35">
        <f t="shared" si="2"/>
        <v>18.354515999999997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3.97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14.54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0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0.14733599999999997</v>
      </c>
      <c r="AD36">
        <f t="shared" si="1"/>
        <v>17.392664</v>
      </c>
      <c r="AE36">
        <v>0</v>
      </c>
      <c r="AF36" s="25"/>
      <c r="AG36">
        <f t="shared" si="2"/>
        <v>17.392664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3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14.54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0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0.18076799999999998</v>
      </c>
      <c r="AD37">
        <f t="shared" si="1"/>
        <v>21.339231999999999</v>
      </c>
      <c r="AE37">
        <v>0</v>
      </c>
      <c r="AF37" s="25"/>
      <c r="AG37">
        <f t="shared" si="2"/>
        <v>21.339231999999999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6.98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14.54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0.20680799999999999</v>
      </c>
      <c r="AD38">
        <f t="shared" si="1"/>
        <v>24.413191999999999</v>
      </c>
      <c r="AE38">
        <v>0</v>
      </c>
      <c r="AF38" s="25"/>
      <c r="AG38">
        <f t="shared" si="2"/>
        <v>24.413191999999999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10.08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14.54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0.18731999999999999</v>
      </c>
      <c r="AD39">
        <f t="shared" si="1"/>
        <v>22.112679999999997</v>
      </c>
      <c r="AE39">
        <v>0</v>
      </c>
      <c r="AF39" s="25"/>
      <c r="AG39">
        <f t="shared" si="2"/>
        <v>22.112679999999997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7.76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14.54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0.19219199999999997</v>
      </c>
      <c r="AD40">
        <f t="shared" si="1"/>
        <v>22.687808</v>
      </c>
      <c r="AE40">
        <v>0</v>
      </c>
      <c r="AF40" s="25"/>
      <c r="AG40">
        <f t="shared" si="2"/>
        <v>22.687808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8.34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14.54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0.18320399999999998</v>
      </c>
      <c r="AD41">
        <f t="shared" si="1"/>
        <v>21.626795999999999</v>
      </c>
      <c r="AE41">
        <v>0</v>
      </c>
      <c r="AF41" s="25"/>
      <c r="AG41">
        <f t="shared" si="2"/>
        <v>21.626795999999999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7.27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14.54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0.15959999999999996</v>
      </c>
      <c r="AD42">
        <f t="shared" si="1"/>
        <v>18.840399999999999</v>
      </c>
      <c r="AE42">
        <v>0</v>
      </c>
      <c r="AF42" s="25"/>
      <c r="AG42">
        <f t="shared" si="2"/>
        <v>18.840399999999999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4.46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14.54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0.16942799999999997</v>
      </c>
      <c r="AD43">
        <f t="shared" si="1"/>
        <v>20.000571999999998</v>
      </c>
      <c r="AE43">
        <v>0</v>
      </c>
      <c r="AF43" s="25"/>
      <c r="AG43">
        <f t="shared" si="2"/>
        <v>20.000571999999998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5.63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14.54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0.16043999999999997</v>
      </c>
      <c r="AD44">
        <f t="shared" si="1"/>
        <v>18.939559999999997</v>
      </c>
      <c r="AE44">
        <v>0</v>
      </c>
      <c r="AF44" s="25"/>
      <c r="AG44">
        <f t="shared" si="2"/>
        <v>18.939559999999997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4.5599999999999996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14.54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0.16287599999999997</v>
      </c>
      <c r="AD45">
        <f t="shared" si="1"/>
        <v>19.227124</v>
      </c>
      <c r="AE45">
        <v>0</v>
      </c>
      <c r="AF45" s="25"/>
      <c r="AG45">
        <f t="shared" si="2"/>
        <v>19.227124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4.8499999999999996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14.54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0.16287599999999997</v>
      </c>
      <c r="AD46">
        <f t="shared" si="1"/>
        <v>19.227124</v>
      </c>
      <c r="AE46">
        <v>0</v>
      </c>
      <c r="AF46" s="25"/>
      <c r="AG46">
        <f t="shared" si="2"/>
        <v>19.227124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4.8499999999999996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14.54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0.16203599999999999</v>
      </c>
      <c r="AD47">
        <f t="shared" si="1"/>
        <v>19.127963999999999</v>
      </c>
      <c r="AE47">
        <v>0</v>
      </c>
      <c r="AF47" s="25"/>
      <c r="AG47">
        <f t="shared" si="2"/>
        <v>19.127963999999999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4.75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14.54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0.13683599999999999</v>
      </c>
      <c r="AD48">
        <f t="shared" si="1"/>
        <v>16.153164</v>
      </c>
      <c r="AE48">
        <v>0</v>
      </c>
      <c r="AF48" s="25"/>
      <c r="AG48">
        <f t="shared" si="2"/>
        <v>16.153164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1.75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14.54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0.13523999999999997</v>
      </c>
      <c r="AD49">
        <f t="shared" si="1"/>
        <v>15.964759999999998</v>
      </c>
      <c r="AE49">
        <v>0</v>
      </c>
      <c r="AF49" s="25"/>
      <c r="AG49">
        <f t="shared" si="2"/>
        <v>15.964759999999998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1.56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14.54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0.15556799999999998</v>
      </c>
      <c r="AD50">
        <f t="shared" si="1"/>
        <v>18.364432000000001</v>
      </c>
      <c r="AE50">
        <v>0</v>
      </c>
      <c r="AF50" s="25"/>
      <c r="AG50">
        <f t="shared" si="2"/>
        <v>18.364432000000001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3.98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14.54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0.16371599999999997</v>
      </c>
      <c r="AD51">
        <f t="shared" si="1"/>
        <v>19.326283999999998</v>
      </c>
      <c r="AE51">
        <v>0</v>
      </c>
      <c r="AF51" s="25"/>
      <c r="AG51">
        <f t="shared" si="2"/>
        <v>19.326283999999998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4.95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14.54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0.15716399999999997</v>
      </c>
      <c r="AD52">
        <f t="shared" si="1"/>
        <v>18.552835999999999</v>
      </c>
      <c r="AE52">
        <v>0</v>
      </c>
      <c r="AF52" s="25"/>
      <c r="AG52">
        <f t="shared" si="2"/>
        <v>18.552835999999999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4.17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14.54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0.14330399999999999</v>
      </c>
      <c r="AD53">
        <f t="shared" si="1"/>
        <v>16.916695999999998</v>
      </c>
      <c r="AE53">
        <v>0</v>
      </c>
      <c r="AF53" s="25"/>
      <c r="AG53">
        <f t="shared" si="2"/>
        <v>16.916695999999998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2.52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14.54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0.13599599999999998</v>
      </c>
      <c r="AD54">
        <f t="shared" si="1"/>
        <v>16.054003999999999</v>
      </c>
      <c r="AE54">
        <v>0</v>
      </c>
      <c r="AF54" s="25"/>
      <c r="AG54">
        <f t="shared" si="2"/>
        <v>16.054003999999999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1.65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14.54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0.15313199999999999</v>
      </c>
      <c r="AD55">
        <f t="shared" si="1"/>
        <v>18.076868000000001</v>
      </c>
      <c r="AE55">
        <v>0</v>
      </c>
      <c r="AF55" s="25"/>
      <c r="AG55">
        <f t="shared" si="2"/>
        <v>18.076868000000001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3.69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14.54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0.15388799999999997</v>
      </c>
      <c r="AD56">
        <f t="shared" si="1"/>
        <v>18.166112000000002</v>
      </c>
      <c r="AE56">
        <v>0</v>
      </c>
      <c r="AF56" s="25"/>
      <c r="AG56">
        <f t="shared" si="2"/>
        <v>18.166112000000002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3.78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14.54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0.16699199999999997</v>
      </c>
      <c r="AD57">
        <f t="shared" si="1"/>
        <v>19.713007999999999</v>
      </c>
      <c r="AE57">
        <v>0</v>
      </c>
      <c r="AF57" s="25"/>
      <c r="AG57">
        <f t="shared" si="2"/>
        <v>19.713007999999999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5.34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14.54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0.14414399999999999</v>
      </c>
      <c r="AD58">
        <f t="shared" si="1"/>
        <v>17.015855999999999</v>
      </c>
      <c r="AE58">
        <v>0</v>
      </c>
      <c r="AF58" s="25"/>
      <c r="AG58">
        <f t="shared" si="2"/>
        <v>17.015855999999999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2.62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14.54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0.14170799999999997</v>
      </c>
      <c r="AD59">
        <f t="shared" si="1"/>
        <v>16.728291999999996</v>
      </c>
      <c r="AE59">
        <v>0</v>
      </c>
      <c r="AF59" s="25"/>
      <c r="AG59">
        <f t="shared" si="2"/>
        <v>16.728291999999996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2.33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14.54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0.15229199999999998</v>
      </c>
      <c r="AD60">
        <f t="shared" si="1"/>
        <v>17.977708</v>
      </c>
      <c r="AE60">
        <v>0</v>
      </c>
      <c r="AF60" s="25"/>
      <c r="AG60">
        <f t="shared" si="2"/>
        <v>17.977708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3.59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14.54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0.175896</v>
      </c>
      <c r="AD61">
        <f t="shared" si="1"/>
        <v>20.764103999999996</v>
      </c>
      <c r="AE61">
        <v>0</v>
      </c>
      <c r="AF61" s="25"/>
      <c r="AG61">
        <f t="shared" si="2"/>
        <v>20.764103999999996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6.4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14.54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0.16043999999999997</v>
      </c>
      <c r="AD62">
        <f t="shared" si="1"/>
        <v>18.939559999999997</v>
      </c>
      <c r="AE62">
        <v>0</v>
      </c>
      <c r="AF62" s="25"/>
      <c r="AG62">
        <f t="shared" si="2"/>
        <v>18.939559999999997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4.5599999999999996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14.54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0.16531199999999996</v>
      </c>
      <c r="AD63">
        <f t="shared" si="1"/>
        <v>19.514688</v>
      </c>
      <c r="AE63">
        <v>0</v>
      </c>
      <c r="AF63" s="25"/>
      <c r="AG63">
        <f t="shared" si="2"/>
        <v>19.514688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5.14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14.54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0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0.15229199999999998</v>
      </c>
      <c r="AD64">
        <f t="shared" si="1"/>
        <v>17.977708</v>
      </c>
      <c r="AE64">
        <v>0</v>
      </c>
      <c r="AF64" s="25"/>
      <c r="AG64">
        <f t="shared" si="2"/>
        <v>17.977708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3.59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14.54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0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0.19303199999999998</v>
      </c>
      <c r="AD65">
        <f t="shared" si="1"/>
        <v>22.786967999999998</v>
      </c>
      <c r="AE65">
        <v>0</v>
      </c>
      <c r="AF65" s="25"/>
      <c r="AG65">
        <f t="shared" si="2"/>
        <v>22.786967999999998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8.44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14.54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0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0.18563999999999997</v>
      </c>
      <c r="AD66">
        <f t="shared" si="1"/>
        <v>21.914359999999999</v>
      </c>
      <c r="AE66">
        <v>0</v>
      </c>
      <c r="AF66" s="25"/>
      <c r="AG66">
        <f t="shared" si="2"/>
        <v>21.914359999999999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7.56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14.54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0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0.17757599999999998</v>
      </c>
      <c r="AD67">
        <f t="shared" si="1"/>
        <v>20.962424000000002</v>
      </c>
      <c r="AE67">
        <v>0</v>
      </c>
      <c r="AF67" s="25"/>
      <c r="AG67">
        <f t="shared" si="2"/>
        <v>20.962424000000002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6.6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14.54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0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0.19378799999999996</v>
      </c>
      <c r="AD68">
        <f t="shared" ref="AD68:AD98" si="4">SUM(B68:AB68,AI68:AV68)-AC68</f>
        <v>22.876211999999999</v>
      </c>
      <c r="AE68">
        <v>0</v>
      </c>
      <c r="AF68" s="25"/>
      <c r="AG68">
        <f t="shared" ref="AG68:AG98" si="5">SUM(AD68:AF68)</f>
        <v>22.876211999999999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8.5299999999999994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14.54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0.18815999999999999</v>
      </c>
      <c r="AD69">
        <f t="shared" si="4"/>
        <v>22.211839999999999</v>
      </c>
      <c r="AE69">
        <v>0</v>
      </c>
      <c r="AF69" s="25"/>
      <c r="AG69">
        <f t="shared" si="5"/>
        <v>22.211839999999999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7.86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14.54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0.17833199999999999</v>
      </c>
      <c r="AD70">
        <f t="shared" si="4"/>
        <v>21.051667999999999</v>
      </c>
      <c r="AE70">
        <v>0</v>
      </c>
      <c r="AF70" s="25"/>
      <c r="AG70">
        <f t="shared" si="5"/>
        <v>21.051667999999999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6.69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14.54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0.2142</v>
      </c>
      <c r="AD71">
        <f t="shared" si="4"/>
        <v>25.285799999999998</v>
      </c>
      <c r="AE71">
        <v>0</v>
      </c>
      <c r="AF71" s="25"/>
      <c r="AG71">
        <f t="shared" si="5"/>
        <v>25.285799999999998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10.96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14.54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0.2142</v>
      </c>
      <c r="AD72">
        <f t="shared" si="4"/>
        <v>25.285799999999998</v>
      </c>
      <c r="AE72">
        <v>0</v>
      </c>
      <c r="AF72" s="25"/>
      <c r="AG72">
        <f t="shared" si="5"/>
        <v>25.285799999999998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10.96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14.54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0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0.21335999999999997</v>
      </c>
      <c r="AD73">
        <f t="shared" si="4"/>
        <v>25.186639999999997</v>
      </c>
      <c r="AE73">
        <v>0</v>
      </c>
      <c r="AF73" s="25"/>
      <c r="AG73">
        <f t="shared" si="5"/>
        <v>25.186639999999997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10.86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14.54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6.88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0.18395999999999998</v>
      </c>
      <c r="AD74">
        <f t="shared" si="4"/>
        <v>21.71604</v>
      </c>
      <c r="AE74">
        <v>0</v>
      </c>
      <c r="AF74" s="25"/>
      <c r="AG74">
        <f t="shared" si="5"/>
        <v>21.71604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0.48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14.54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8.5299999999999994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0.19378799999999999</v>
      </c>
      <c r="AD75">
        <f t="shared" si="4"/>
        <v>22.876211999999999</v>
      </c>
      <c r="AE75">
        <v>0</v>
      </c>
      <c r="AF75" s="25"/>
      <c r="AG75">
        <f t="shared" si="5"/>
        <v>22.876211999999999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14.54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6.3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0.17505599999999999</v>
      </c>
      <c r="AD76">
        <f t="shared" si="4"/>
        <v>20.664943999999998</v>
      </c>
      <c r="AE76">
        <v>0</v>
      </c>
      <c r="AF76" s="25"/>
      <c r="AG76">
        <f t="shared" si="5"/>
        <v>20.664943999999998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14.54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7.37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0.18404399999999999</v>
      </c>
      <c r="AD77">
        <f t="shared" si="4"/>
        <v>21.725956</v>
      </c>
      <c r="AE77">
        <v>0</v>
      </c>
      <c r="AF77" s="25"/>
      <c r="AG77">
        <f t="shared" si="5"/>
        <v>21.725956</v>
      </c>
      <c r="AI77" s="35">
        <f>PXIL!M77</f>
        <v>0</v>
      </c>
      <c r="AJ77" s="35">
        <f>PXIL!S77</f>
        <v>0</v>
      </c>
      <c r="AK77" s="35">
        <f>RTM_IEX!M77</f>
        <v>0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14.54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7.95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0.18891599999999997</v>
      </c>
      <c r="AD78">
        <f t="shared" si="4"/>
        <v>22.301083999999999</v>
      </c>
      <c r="AE78">
        <v>0</v>
      </c>
      <c r="AF78" s="25"/>
      <c r="AG78">
        <f t="shared" si="5"/>
        <v>22.301083999999999</v>
      </c>
      <c r="AI78" s="35">
        <f>PXIL!M78</f>
        <v>0</v>
      </c>
      <c r="AJ78" s="35">
        <f>PXIL!S78</f>
        <v>0</v>
      </c>
      <c r="AK78" s="35">
        <f>RTM_IEX!M78</f>
        <v>0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14.54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4.1399999999999997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0.16766400000000001</v>
      </c>
      <c r="AD79">
        <f t="shared" si="4"/>
        <v>19.792336000000002</v>
      </c>
      <c r="AE79">
        <v>0</v>
      </c>
      <c r="AF79" s="25"/>
      <c r="AG79">
        <f t="shared" si="5"/>
        <v>19.792336000000002</v>
      </c>
      <c r="AI79" s="35">
        <f>PXIL!M79</f>
        <v>0</v>
      </c>
      <c r="AJ79" s="35">
        <f>PXIL!S79</f>
        <v>0</v>
      </c>
      <c r="AK79" s="35">
        <f>RTM_IEX!M79</f>
        <v>1.28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14.54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4.18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0.16489199999999998</v>
      </c>
      <c r="AD80">
        <f t="shared" si="4"/>
        <v>19.465108000000001</v>
      </c>
      <c r="AE80">
        <v>0</v>
      </c>
      <c r="AF80" s="25"/>
      <c r="AG80">
        <f t="shared" si="5"/>
        <v>19.465108000000001</v>
      </c>
      <c r="AI80" s="35">
        <f>PXIL!M80</f>
        <v>0</v>
      </c>
      <c r="AJ80" s="35">
        <f>PXIL!S80</f>
        <v>0</v>
      </c>
      <c r="AK80" s="35">
        <f>RTM_IEX!M80</f>
        <v>0.91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14.54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3.89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0.16379999999999997</v>
      </c>
      <c r="AD81">
        <f t="shared" si="4"/>
        <v>19.336200000000002</v>
      </c>
      <c r="AE81">
        <v>0</v>
      </c>
      <c r="AF81" s="25"/>
      <c r="AG81">
        <f t="shared" si="5"/>
        <v>19.336200000000002</v>
      </c>
      <c r="AI81" s="35">
        <f>PXIL!M81</f>
        <v>0</v>
      </c>
      <c r="AJ81" s="35">
        <f>PXIL!S81</f>
        <v>0</v>
      </c>
      <c r="AK81" s="35">
        <f>RTM_IEX!M81</f>
        <v>1.07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14.54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6.31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0.18521999999999997</v>
      </c>
      <c r="AD82">
        <f t="shared" si="4"/>
        <v>21.864779999999996</v>
      </c>
      <c r="AE82">
        <v>0</v>
      </c>
      <c r="AF82" s="25"/>
      <c r="AG82">
        <f t="shared" si="5"/>
        <v>21.864779999999996</v>
      </c>
      <c r="AI82" s="35">
        <f>PXIL!M82</f>
        <v>0</v>
      </c>
      <c r="AJ82" s="35">
        <f>PXIL!S82</f>
        <v>0</v>
      </c>
      <c r="AK82" s="35">
        <f>RTM_IEX!M82</f>
        <v>1.2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14.54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9.89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0.21293999999999999</v>
      </c>
      <c r="AD83">
        <f t="shared" si="4"/>
        <v>25.137060000000002</v>
      </c>
      <c r="AE83">
        <v>0</v>
      </c>
      <c r="AF83" s="25"/>
      <c r="AG83">
        <f t="shared" si="5"/>
        <v>25.137060000000002</v>
      </c>
      <c r="AI83" s="35">
        <f>PXIL!M83</f>
        <v>0</v>
      </c>
      <c r="AJ83" s="35">
        <f>PXIL!S83</f>
        <v>0</v>
      </c>
      <c r="AK83" s="35">
        <f>RTM_IEX!M83</f>
        <v>0.92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14.54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15.03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0.25082399999999999</v>
      </c>
      <c r="AD84">
        <f t="shared" si="4"/>
        <v>29.609175999999998</v>
      </c>
      <c r="AE84">
        <v>0</v>
      </c>
      <c r="AF84" s="25"/>
      <c r="AG84">
        <f t="shared" si="5"/>
        <v>29.609175999999998</v>
      </c>
      <c r="AI84" s="35">
        <f>PXIL!M84</f>
        <v>0</v>
      </c>
      <c r="AJ84" s="35">
        <f>PXIL!S84</f>
        <v>0</v>
      </c>
      <c r="AK84" s="35">
        <f>RTM_IEX!M84</f>
        <v>0.28999999999999998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14.54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9.57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0.21713999999999997</v>
      </c>
      <c r="AD85">
        <f t="shared" si="4"/>
        <v>25.632859999999997</v>
      </c>
      <c r="AE85">
        <v>0</v>
      </c>
      <c r="AF85" s="25"/>
      <c r="AG85">
        <f t="shared" si="5"/>
        <v>25.632859999999997</v>
      </c>
      <c r="AI85" s="35">
        <f>PXIL!M85</f>
        <v>0</v>
      </c>
      <c r="AJ85" s="35">
        <f>PXIL!S85</f>
        <v>0</v>
      </c>
      <c r="AK85" s="35">
        <f>RTM_IEX!M85</f>
        <v>1.74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14.54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8.9600000000000009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0.21042</v>
      </c>
      <c r="AD86">
        <f t="shared" si="4"/>
        <v>24.839580000000002</v>
      </c>
      <c r="AE86">
        <v>0</v>
      </c>
      <c r="AF86" s="25"/>
      <c r="AG86">
        <f t="shared" si="5"/>
        <v>24.839580000000002</v>
      </c>
      <c r="AI86" s="35">
        <f>PXIL!M86</f>
        <v>0</v>
      </c>
      <c r="AJ86" s="35">
        <f>PXIL!S86</f>
        <v>0</v>
      </c>
      <c r="AK86" s="35">
        <f>RTM_IEX!M86</f>
        <v>1.55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14.54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5.38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0.17219999999999996</v>
      </c>
      <c r="AD87">
        <f t="shared" si="4"/>
        <v>20.327799999999996</v>
      </c>
      <c r="AE87">
        <v>0</v>
      </c>
      <c r="AF87" s="25"/>
      <c r="AG87">
        <f t="shared" si="5"/>
        <v>20.327799999999996</v>
      </c>
      <c r="AI87" s="35">
        <f>PXIL!M87</f>
        <v>0</v>
      </c>
      <c r="AJ87" s="35">
        <f>PXIL!S87</f>
        <v>0</v>
      </c>
      <c r="AK87" s="35">
        <f>RTM_IEX!M87</f>
        <v>0.57999999999999996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14.54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9.75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0.21134399999999998</v>
      </c>
      <c r="AD88">
        <f t="shared" si="4"/>
        <v>24.948656</v>
      </c>
      <c r="AE88">
        <v>0</v>
      </c>
      <c r="AF88" s="25"/>
      <c r="AG88">
        <f t="shared" si="5"/>
        <v>24.948656</v>
      </c>
      <c r="AI88" s="35">
        <f>PXIL!M88</f>
        <v>0</v>
      </c>
      <c r="AJ88" s="35">
        <f>PXIL!S88</f>
        <v>0</v>
      </c>
      <c r="AK88" s="35">
        <f>RTM_IEX!M88</f>
        <v>0.87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14.54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10.76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0.21251999999999996</v>
      </c>
      <c r="AD89">
        <f t="shared" si="4"/>
        <v>25.087479999999996</v>
      </c>
      <c r="AE89">
        <v>0</v>
      </c>
      <c r="AF89" s="25"/>
      <c r="AG89">
        <f t="shared" si="5"/>
        <v>25.087479999999996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14.54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6.59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0.17749199999999998</v>
      </c>
      <c r="AD90">
        <f t="shared" si="4"/>
        <v>20.952507999999998</v>
      </c>
      <c r="AE90">
        <v>0</v>
      </c>
      <c r="AF90" s="25"/>
      <c r="AG90">
        <f t="shared" si="5"/>
        <v>20.952507999999998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14.54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9.7899999999999991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0.20437199999999997</v>
      </c>
      <c r="AD91">
        <f t="shared" si="4"/>
        <v>24.125627999999999</v>
      </c>
      <c r="AE91">
        <v>0</v>
      </c>
      <c r="AF91" s="25"/>
      <c r="AG91">
        <f t="shared" si="5"/>
        <v>24.125627999999999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14.54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8.82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0.19622399999999998</v>
      </c>
      <c r="AD92">
        <f t="shared" si="4"/>
        <v>23.163775999999999</v>
      </c>
      <c r="AE92">
        <v>0</v>
      </c>
      <c r="AF92" s="25"/>
      <c r="AG92">
        <f t="shared" si="5"/>
        <v>23.163775999999999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14.54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9.41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0.20117999999999997</v>
      </c>
      <c r="AD93">
        <f t="shared" si="4"/>
        <v>23.748819999999998</v>
      </c>
      <c r="AE93">
        <v>0</v>
      </c>
      <c r="AF93" s="25"/>
      <c r="AG93">
        <f t="shared" si="5"/>
        <v>23.748819999999998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14.54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5.63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0.16942799999999997</v>
      </c>
      <c r="AD94">
        <f t="shared" si="4"/>
        <v>20.000571999999998</v>
      </c>
      <c r="AE94">
        <v>0</v>
      </c>
      <c r="AF94" s="25"/>
      <c r="AG94">
        <f t="shared" si="5"/>
        <v>20.000571999999998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14.54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7.95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0.18891599999999997</v>
      </c>
      <c r="AD95">
        <f t="shared" si="4"/>
        <v>22.301083999999999</v>
      </c>
      <c r="AE95">
        <v>0</v>
      </c>
      <c r="AF95" s="25"/>
      <c r="AG95">
        <f t="shared" si="5"/>
        <v>22.301083999999999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14.54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6.69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0.17833199999999999</v>
      </c>
      <c r="AD96">
        <f t="shared" si="4"/>
        <v>21.051667999999999</v>
      </c>
      <c r="AE96">
        <v>0</v>
      </c>
      <c r="AF96" s="25"/>
      <c r="AG96">
        <f t="shared" si="5"/>
        <v>21.051667999999999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14.54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5.43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0.16774799999999998</v>
      </c>
      <c r="AD97">
        <f t="shared" si="4"/>
        <v>19.802251999999999</v>
      </c>
      <c r="AE97">
        <v>0</v>
      </c>
      <c r="AF97" s="25"/>
      <c r="AG97">
        <f t="shared" si="5"/>
        <v>19.802251999999999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14.54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3.69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0.15313199999999999</v>
      </c>
      <c r="AD98">
        <f t="shared" si="4"/>
        <v>18.076868000000001</v>
      </c>
      <c r="AE98">
        <v>0</v>
      </c>
      <c r="AF98" s="25"/>
      <c r="AG98">
        <f t="shared" si="5"/>
        <v>18.076868000000001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0.34401749999999953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6.4202499999999996E-2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3.9415529999999978E-3</v>
      </c>
      <c r="AD99">
        <f t="shared" si="6"/>
        <v>0.46529094699999995</v>
      </c>
      <c r="AE99">
        <f t="shared" ref="AE99:AT99" si="8">SUM(AE3:AE98)/4000</f>
        <v>0</v>
      </c>
      <c r="AG99">
        <f t="shared" si="8"/>
        <v>0.46529094699999995</v>
      </c>
      <c r="AI99">
        <f t="shared" si="8"/>
        <v>0</v>
      </c>
      <c r="AJ99">
        <f t="shared" si="8"/>
        <v>0</v>
      </c>
      <c r="AK99">
        <f t="shared" si="8"/>
        <v>2.7274999999999999E-3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5.8285000000000003E-2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45557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532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530</v>
      </c>
    </row>
    <row r="3" spans="1:18">
      <c r="A3" s="8" t="s">
        <v>45</v>
      </c>
      <c r="B3" s="15">
        <f>'[1]22'!B5</f>
        <v>0</v>
      </c>
      <c r="C3" s="16">
        <f>'[1]22'!C5</f>
        <v>0</v>
      </c>
      <c r="D3" s="16">
        <f>'[1]22'!D5</f>
        <v>330</v>
      </c>
      <c r="E3" s="16">
        <f>'[1]22'!E5</f>
        <v>0</v>
      </c>
      <c r="F3" s="15">
        <f>SUM(B3:E3)</f>
        <v>330</v>
      </c>
      <c r="G3" s="15">
        <f>'[1]22'!H5</f>
        <v>0</v>
      </c>
      <c r="H3" s="16">
        <f>'[1]22'!I5</f>
        <v>0</v>
      </c>
      <c r="I3" s="16">
        <f>'[1]22'!J5</f>
        <v>0</v>
      </c>
      <c r="J3" s="16">
        <f>'[1]22'!K5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'[1]22'!B6</f>
        <v>0</v>
      </c>
      <c r="C4" s="16">
        <f>'[1]22'!C6</f>
        <v>0</v>
      </c>
      <c r="D4" s="16">
        <f>'[1]22'!D6</f>
        <v>330</v>
      </c>
      <c r="E4" s="16">
        <f>'[1]22'!E6</f>
        <v>0</v>
      </c>
      <c r="F4" s="15">
        <f>SUM(B4:E4)</f>
        <v>330</v>
      </c>
      <c r="G4" s="15">
        <f>'[1]22'!H6</f>
        <v>0</v>
      </c>
      <c r="H4" s="16">
        <f>'[1]22'!I6</f>
        <v>0</v>
      </c>
      <c r="I4" s="16">
        <f>'[1]22'!J6</f>
        <v>0</v>
      </c>
      <c r="J4" s="16">
        <f>'[1]22'!K6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'[1]22'!B7</f>
        <v>0</v>
      </c>
      <c r="C5" s="16">
        <f>'[1]22'!C7</f>
        <v>0</v>
      </c>
      <c r="D5" s="16">
        <f>'[1]22'!D7</f>
        <v>330</v>
      </c>
      <c r="E5" s="16">
        <f>'[1]22'!E7</f>
        <v>0</v>
      </c>
      <c r="F5" s="15">
        <f t="shared" ref="F5:F68" si="6">SUM(B5:E5)</f>
        <v>330</v>
      </c>
      <c r="G5" s="15">
        <f>'[1]22'!H7</f>
        <v>0</v>
      </c>
      <c r="H5" s="16">
        <f>'[1]22'!I7</f>
        <v>0</v>
      </c>
      <c r="I5" s="16">
        <f>'[1]22'!J7</f>
        <v>0</v>
      </c>
      <c r="J5" s="16">
        <f>'[1]22'!K7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'[1]22'!B8</f>
        <v>0</v>
      </c>
      <c r="C6" s="16">
        <f>'[1]22'!C8</f>
        <v>0</v>
      </c>
      <c r="D6" s="16">
        <f>'[1]22'!D8</f>
        <v>330</v>
      </c>
      <c r="E6" s="16">
        <f>'[1]22'!E8</f>
        <v>0</v>
      </c>
      <c r="F6" s="15">
        <f t="shared" si="6"/>
        <v>330</v>
      </c>
      <c r="G6" s="15">
        <f>'[1]22'!H8</f>
        <v>0</v>
      </c>
      <c r="H6" s="16">
        <f>'[1]22'!I8</f>
        <v>0</v>
      </c>
      <c r="I6" s="16">
        <f>'[1]22'!J8</f>
        <v>0</v>
      </c>
      <c r="J6" s="16">
        <f>'[1]22'!K8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'[1]22'!B9</f>
        <v>0</v>
      </c>
      <c r="C7" s="16">
        <f>'[1]22'!C9</f>
        <v>0</v>
      </c>
      <c r="D7" s="16">
        <f>'[1]22'!D9</f>
        <v>330</v>
      </c>
      <c r="E7" s="16">
        <f>'[1]22'!E9</f>
        <v>0</v>
      </c>
      <c r="F7" s="15">
        <f t="shared" si="6"/>
        <v>330</v>
      </c>
      <c r="G7" s="15">
        <f>'[1]22'!H9</f>
        <v>0</v>
      </c>
      <c r="H7" s="16">
        <f>'[1]22'!I9</f>
        <v>0</v>
      </c>
      <c r="I7" s="16">
        <f>'[1]22'!J9</f>
        <v>0</v>
      </c>
      <c r="J7" s="16">
        <f>'[1]22'!K9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'[1]22'!B10</f>
        <v>0</v>
      </c>
      <c r="C8" s="16">
        <f>'[1]22'!C10</f>
        <v>0</v>
      </c>
      <c r="D8" s="16">
        <f>'[1]22'!D10</f>
        <v>330</v>
      </c>
      <c r="E8" s="16">
        <f>'[1]22'!E10</f>
        <v>0</v>
      </c>
      <c r="F8" s="15">
        <f t="shared" si="6"/>
        <v>330</v>
      </c>
      <c r="G8" s="15">
        <f>'[1]22'!H10</f>
        <v>0</v>
      </c>
      <c r="H8" s="16">
        <f>'[1]22'!I10</f>
        <v>0</v>
      </c>
      <c r="I8" s="16">
        <f>'[1]22'!J10</f>
        <v>0</v>
      </c>
      <c r="J8" s="16">
        <f>'[1]22'!K10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'[1]22'!B11</f>
        <v>0</v>
      </c>
      <c r="C9" s="16">
        <f>'[1]22'!C11</f>
        <v>0</v>
      </c>
      <c r="D9" s="16">
        <f>'[1]22'!D11</f>
        <v>330</v>
      </c>
      <c r="E9" s="16">
        <f>'[1]22'!E11</f>
        <v>0</v>
      </c>
      <c r="F9" s="15">
        <f t="shared" si="6"/>
        <v>330</v>
      </c>
      <c r="G9" s="15">
        <f>'[1]22'!H11</f>
        <v>0</v>
      </c>
      <c r="H9" s="16">
        <f>'[1]22'!I11</f>
        <v>0</v>
      </c>
      <c r="I9" s="16">
        <f>'[1]22'!J11</f>
        <v>0</v>
      </c>
      <c r="J9" s="16">
        <f>'[1]22'!K11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'[1]22'!B12</f>
        <v>0</v>
      </c>
      <c r="C10" s="16">
        <f>'[1]22'!C12</f>
        <v>0</v>
      </c>
      <c r="D10" s="16">
        <f>'[1]22'!D12</f>
        <v>330</v>
      </c>
      <c r="E10" s="16">
        <f>'[1]22'!E12</f>
        <v>0</v>
      </c>
      <c r="F10" s="15">
        <f t="shared" si="6"/>
        <v>330</v>
      </c>
      <c r="G10" s="15">
        <f>'[1]22'!H12</f>
        <v>0</v>
      </c>
      <c r="H10" s="16">
        <f>'[1]22'!I12</f>
        <v>0</v>
      </c>
      <c r="I10" s="16">
        <f>'[1]22'!J12</f>
        <v>0</v>
      </c>
      <c r="J10" s="16">
        <f>'[1]22'!K12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'[1]22'!B13</f>
        <v>0</v>
      </c>
      <c r="C11" s="16">
        <f>'[1]22'!C13</f>
        <v>0</v>
      </c>
      <c r="D11" s="16">
        <f>'[1]22'!D13</f>
        <v>330</v>
      </c>
      <c r="E11" s="16">
        <f>'[1]22'!E13</f>
        <v>0</v>
      </c>
      <c r="F11" s="15">
        <f t="shared" si="6"/>
        <v>330</v>
      </c>
      <c r="G11" s="15">
        <f>'[1]22'!H13</f>
        <v>0</v>
      </c>
      <c r="H11" s="16">
        <f>'[1]22'!I13</f>
        <v>0</v>
      </c>
      <c r="I11" s="16">
        <f>'[1]22'!J13</f>
        <v>0</v>
      </c>
      <c r="J11" s="16">
        <f>'[1]22'!K13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'[1]22'!B14</f>
        <v>0</v>
      </c>
      <c r="C12" s="16">
        <f>'[1]22'!C14</f>
        <v>0</v>
      </c>
      <c r="D12" s="16">
        <f>'[1]22'!D14</f>
        <v>330</v>
      </c>
      <c r="E12" s="16">
        <f>'[1]22'!E14</f>
        <v>0</v>
      </c>
      <c r="F12" s="15">
        <f t="shared" si="6"/>
        <v>330</v>
      </c>
      <c r="G12" s="15">
        <f>'[1]22'!H14</f>
        <v>0</v>
      </c>
      <c r="H12" s="16">
        <f>'[1]22'!I14</f>
        <v>0</v>
      </c>
      <c r="I12" s="16">
        <f>'[1]22'!J14</f>
        <v>0</v>
      </c>
      <c r="J12" s="16">
        <f>'[1]22'!K14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'[1]22'!B15</f>
        <v>0</v>
      </c>
      <c r="C13" s="16">
        <f>'[1]22'!C15</f>
        <v>0</v>
      </c>
      <c r="D13" s="16">
        <f>'[1]22'!D15</f>
        <v>330</v>
      </c>
      <c r="E13" s="16">
        <f>'[1]22'!E15</f>
        <v>0</v>
      </c>
      <c r="F13" s="15">
        <f t="shared" si="6"/>
        <v>330</v>
      </c>
      <c r="G13" s="15">
        <f>'[1]22'!H15</f>
        <v>0</v>
      </c>
      <c r="H13" s="16">
        <f>'[1]22'!I15</f>
        <v>0</v>
      </c>
      <c r="I13" s="16">
        <f>'[1]22'!J15</f>
        <v>0</v>
      </c>
      <c r="J13" s="16">
        <f>'[1]22'!K15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'[1]22'!B16</f>
        <v>0</v>
      </c>
      <c r="C14" s="16">
        <f>'[1]22'!C16</f>
        <v>0</v>
      </c>
      <c r="D14" s="16">
        <f>'[1]22'!D16</f>
        <v>330</v>
      </c>
      <c r="E14" s="16">
        <f>'[1]22'!E16</f>
        <v>0</v>
      </c>
      <c r="F14" s="15">
        <f t="shared" si="6"/>
        <v>330</v>
      </c>
      <c r="G14" s="15">
        <f>'[1]22'!H16</f>
        <v>0</v>
      </c>
      <c r="H14" s="16">
        <f>'[1]22'!I16</f>
        <v>0</v>
      </c>
      <c r="I14" s="16">
        <f>'[1]22'!J16</f>
        <v>0</v>
      </c>
      <c r="J14" s="16">
        <f>'[1]22'!K16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'[1]22'!B17</f>
        <v>0</v>
      </c>
      <c r="C15" s="16">
        <f>'[1]22'!C17</f>
        <v>0</v>
      </c>
      <c r="D15" s="16">
        <f>'[1]22'!D17</f>
        <v>330</v>
      </c>
      <c r="E15" s="16">
        <f>'[1]22'!E17</f>
        <v>0</v>
      </c>
      <c r="F15" s="15">
        <f t="shared" si="6"/>
        <v>330</v>
      </c>
      <c r="G15" s="15">
        <f>'[1]22'!H17</f>
        <v>0</v>
      </c>
      <c r="H15" s="16">
        <f>'[1]22'!I17</f>
        <v>0</v>
      </c>
      <c r="I15" s="16">
        <f>'[1]22'!J17</f>
        <v>0</v>
      </c>
      <c r="J15" s="16">
        <f>'[1]22'!K17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'[1]22'!B18</f>
        <v>0</v>
      </c>
      <c r="C16" s="16">
        <f>'[1]22'!C18</f>
        <v>0</v>
      </c>
      <c r="D16" s="16">
        <f>'[1]22'!D18</f>
        <v>330</v>
      </c>
      <c r="E16" s="16">
        <f>'[1]22'!E18</f>
        <v>0</v>
      </c>
      <c r="F16" s="15">
        <f t="shared" si="6"/>
        <v>330</v>
      </c>
      <c r="G16" s="15">
        <f>'[1]22'!H18</f>
        <v>0</v>
      </c>
      <c r="H16" s="16">
        <f>'[1]22'!I18</f>
        <v>0</v>
      </c>
      <c r="I16" s="16">
        <f>'[1]22'!J18</f>
        <v>0</v>
      </c>
      <c r="J16" s="16">
        <f>'[1]22'!K18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'[1]22'!B19</f>
        <v>0</v>
      </c>
      <c r="C17" s="16">
        <f>'[1]22'!C19</f>
        <v>0</v>
      </c>
      <c r="D17" s="16">
        <f>'[1]22'!D19</f>
        <v>330</v>
      </c>
      <c r="E17" s="16">
        <f>'[1]22'!E19</f>
        <v>0</v>
      </c>
      <c r="F17" s="15">
        <f t="shared" si="6"/>
        <v>330</v>
      </c>
      <c r="G17" s="15">
        <f>'[1]22'!H19</f>
        <v>0</v>
      </c>
      <c r="H17" s="16">
        <f>'[1]22'!I19</f>
        <v>0</v>
      </c>
      <c r="I17" s="16">
        <f>'[1]22'!J19</f>
        <v>0</v>
      </c>
      <c r="J17" s="16">
        <f>'[1]22'!K19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'[1]22'!B20</f>
        <v>0</v>
      </c>
      <c r="C18" s="16">
        <f>'[1]22'!C20</f>
        <v>0</v>
      </c>
      <c r="D18" s="16">
        <f>'[1]22'!D20</f>
        <v>330</v>
      </c>
      <c r="E18" s="16">
        <f>'[1]22'!E20</f>
        <v>0</v>
      </c>
      <c r="F18" s="15">
        <f t="shared" si="6"/>
        <v>330</v>
      </c>
      <c r="G18" s="15">
        <f>'[1]22'!H20</f>
        <v>0</v>
      </c>
      <c r="H18" s="16">
        <f>'[1]22'!I20</f>
        <v>0</v>
      </c>
      <c r="I18" s="16">
        <f>'[1]22'!J20</f>
        <v>0</v>
      </c>
      <c r="J18" s="16">
        <f>'[1]22'!K20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'[1]22'!B21</f>
        <v>0</v>
      </c>
      <c r="C19" s="16">
        <f>'[1]22'!C21</f>
        <v>0</v>
      </c>
      <c r="D19" s="16">
        <f>'[1]22'!D21</f>
        <v>330</v>
      </c>
      <c r="E19" s="16">
        <f>'[1]22'!E21</f>
        <v>0</v>
      </c>
      <c r="F19" s="15">
        <f t="shared" si="6"/>
        <v>330</v>
      </c>
      <c r="G19" s="15">
        <f>'[1]22'!H21</f>
        <v>0</v>
      </c>
      <c r="H19" s="16">
        <f>'[1]22'!I21</f>
        <v>0</v>
      </c>
      <c r="I19" s="16">
        <f>'[1]22'!J21</f>
        <v>0</v>
      </c>
      <c r="J19" s="16">
        <f>'[1]22'!K21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'[1]22'!B22</f>
        <v>0</v>
      </c>
      <c r="C20" s="16">
        <f>'[1]22'!C22</f>
        <v>0</v>
      </c>
      <c r="D20" s="16">
        <f>'[1]22'!D22</f>
        <v>330</v>
      </c>
      <c r="E20" s="16">
        <f>'[1]22'!E22</f>
        <v>0</v>
      </c>
      <c r="F20" s="15">
        <f t="shared" si="6"/>
        <v>330</v>
      </c>
      <c r="G20" s="15">
        <f>'[1]22'!H22</f>
        <v>0</v>
      </c>
      <c r="H20" s="16">
        <f>'[1]22'!I22</f>
        <v>0</v>
      </c>
      <c r="I20" s="16">
        <f>'[1]22'!J22</f>
        <v>0</v>
      </c>
      <c r="J20" s="16">
        <f>'[1]22'!K22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'[1]22'!B23</f>
        <v>0</v>
      </c>
      <c r="C21" s="16">
        <f>'[1]22'!C23</f>
        <v>0</v>
      </c>
      <c r="D21" s="16">
        <f>'[1]22'!D23</f>
        <v>330</v>
      </c>
      <c r="E21" s="16">
        <f>'[1]22'!E23</f>
        <v>0</v>
      </c>
      <c r="F21" s="15">
        <f t="shared" si="6"/>
        <v>330</v>
      </c>
      <c r="G21" s="15">
        <f>'[1]22'!H23</f>
        <v>0</v>
      </c>
      <c r="H21" s="16">
        <f>'[1]22'!I23</f>
        <v>0</v>
      </c>
      <c r="I21" s="16">
        <f>'[1]22'!J23</f>
        <v>0</v>
      </c>
      <c r="J21" s="16">
        <f>'[1]22'!K23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'[1]22'!B24</f>
        <v>0</v>
      </c>
      <c r="C22" s="16">
        <f>'[1]22'!C24</f>
        <v>0</v>
      </c>
      <c r="D22" s="16">
        <f>'[1]22'!D24</f>
        <v>330</v>
      </c>
      <c r="E22" s="16">
        <f>'[1]22'!E24</f>
        <v>0</v>
      </c>
      <c r="F22" s="15">
        <f t="shared" si="6"/>
        <v>330</v>
      </c>
      <c r="G22" s="15">
        <f>'[1]22'!H24</f>
        <v>0</v>
      </c>
      <c r="H22" s="16">
        <f>'[1]22'!I24</f>
        <v>0</v>
      </c>
      <c r="I22" s="16">
        <f>'[1]22'!J24</f>
        <v>0</v>
      </c>
      <c r="J22" s="16">
        <f>'[1]22'!K24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'[1]22'!B25</f>
        <v>0</v>
      </c>
      <c r="C23" s="16">
        <f>'[1]22'!C25</f>
        <v>0</v>
      </c>
      <c r="D23" s="16">
        <f>'[1]22'!D25</f>
        <v>330</v>
      </c>
      <c r="E23" s="16">
        <f>'[1]22'!E25</f>
        <v>0</v>
      </c>
      <c r="F23" s="15">
        <f t="shared" si="6"/>
        <v>330</v>
      </c>
      <c r="G23" s="15">
        <f>'[1]22'!H25</f>
        <v>0</v>
      </c>
      <c r="H23" s="16">
        <f>'[1]22'!I25</f>
        <v>0</v>
      </c>
      <c r="I23" s="16">
        <f>'[1]22'!J25</f>
        <v>0</v>
      </c>
      <c r="J23" s="16">
        <f>'[1]22'!K25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'[1]22'!B26</f>
        <v>0</v>
      </c>
      <c r="C24" s="16">
        <f>'[1]22'!C26</f>
        <v>0</v>
      </c>
      <c r="D24" s="16">
        <f>'[1]22'!D26</f>
        <v>330</v>
      </c>
      <c r="E24" s="16">
        <f>'[1]22'!E26</f>
        <v>0</v>
      </c>
      <c r="F24" s="15">
        <f t="shared" si="6"/>
        <v>330</v>
      </c>
      <c r="G24" s="15">
        <f>'[1]22'!H26</f>
        <v>0</v>
      </c>
      <c r="H24" s="16">
        <f>'[1]22'!I26</f>
        <v>0</v>
      </c>
      <c r="I24" s="16">
        <f>'[1]22'!J26</f>
        <v>0</v>
      </c>
      <c r="J24" s="16">
        <f>'[1]22'!K26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'[1]22'!B27</f>
        <v>0</v>
      </c>
      <c r="C25" s="16">
        <f>'[1]22'!C27</f>
        <v>0</v>
      </c>
      <c r="D25" s="16">
        <f>'[1]22'!D27</f>
        <v>330</v>
      </c>
      <c r="E25" s="16">
        <f>'[1]22'!E27</f>
        <v>0</v>
      </c>
      <c r="F25" s="15">
        <f t="shared" si="6"/>
        <v>330</v>
      </c>
      <c r="G25" s="15">
        <f>'[1]22'!H27</f>
        <v>0</v>
      </c>
      <c r="H25" s="16">
        <f>'[1]22'!I27</f>
        <v>0</v>
      </c>
      <c r="I25" s="16">
        <f>'[1]22'!J27</f>
        <v>0</v>
      </c>
      <c r="J25" s="16">
        <f>'[1]22'!K27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'[1]22'!B28</f>
        <v>0</v>
      </c>
      <c r="C26" s="16">
        <f>'[1]22'!C28</f>
        <v>0</v>
      </c>
      <c r="D26" s="16">
        <f>'[1]22'!D28</f>
        <v>330</v>
      </c>
      <c r="E26" s="16">
        <f>'[1]22'!E28</f>
        <v>0</v>
      </c>
      <c r="F26" s="15">
        <f t="shared" si="6"/>
        <v>330</v>
      </c>
      <c r="G26" s="15">
        <f>'[1]22'!H28</f>
        <v>0</v>
      </c>
      <c r="H26" s="16">
        <f>'[1]22'!I28</f>
        <v>0</v>
      </c>
      <c r="I26" s="16">
        <f>'[1]22'!J28</f>
        <v>0</v>
      </c>
      <c r="J26" s="16">
        <f>'[1]22'!K28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'[1]22'!B29</f>
        <v>0</v>
      </c>
      <c r="C27" s="16">
        <f>'[1]22'!C29</f>
        <v>0</v>
      </c>
      <c r="D27" s="16">
        <f>'[1]22'!D29</f>
        <v>330</v>
      </c>
      <c r="E27" s="16">
        <f>'[1]22'!E29</f>
        <v>0</v>
      </c>
      <c r="F27" s="15">
        <f t="shared" si="6"/>
        <v>330</v>
      </c>
      <c r="G27" s="15">
        <f>'[1]22'!H29</f>
        <v>0</v>
      </c>
      <c r="H27" s="16">
        <f>'[1]22'!I29</f>
        <v>0</v>
      </c>
      <c r="I27" s="16">
        <f>'[1]22'!J29</f>
        <v>0</v>
      </c>
      <c r="J27" s="16">
        <f>'[1]22'!K29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'[1]22'!B30</f>
        <v>0</v>
      </c>
      <c r="C28" s="16">
        <f>'[1]22'!C30</f>
        <v>0</v>
      </c>
      <c r="D28" s="16">
        <f>'[1]22'!D30</f>
        <v>330</v>
      </c>
      <c r="E28" s="16">
        <f>'[1]22'!E30</f>
        <v>0</v>
      </c>
      <c r="F28" s="15">
        <f t="shared" si="6"/>
        <v>330</v>
      </c>
      <c r="G28" s="15">
        <f>'[1]22'!H30</f>
        <v>0</v>
      </c>
      <c r="H28" s="16">
        <f>'[1]22'!I30</f>
        <v>0</v>
      </c>
      <c r="I28" s="16">
        <f>'[1]22'!J30</f>
        <v>0</v>
      </c>
      <c r="J28" s="16">
        <f>'[1]22'!K30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'[1]22'!B31</f>
        <v>0</v>
      </c>
      <c r="C29" s="16">
        <f>'[1]22'!C31</f>
        <v>0</v>
      </c>
      <c r="D29" s="16">
        <f>'[1]22'!D31</f>
        <v>330</v>
      </c>
      <c r="E29" s="16">
        <f>'[1]22'!E31</f>
        <v>0</v>
      </c>
      <c r="F29" s="15">
        <f t="shared" si="6"/>
        <v>330</v>
      </c>
      <c r="G29" s="15">
        <f>'[1]22'!H31</f>
        <v>0</v>
      </c>
      <c r="H29" s="16">
        <f>'[1]22'!I31</f>
        <v>0</v>
      </c>
      <c r="I29" s="16">
        <f>'[1]22'!J31</f>
        <v>0</v>
      </c>
      <c r="J29" s="16">
        <f>'[1]22'!K31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'[1]22'!B32</f>
        <v>0</v>
      </c>
      <c r="C30" s="16">
        <f>'[1]22'!C32</f>
        <v>0</v>
      </c>
      <c r="D30" s="16">
        <f>'[1]22'!D32</f>
        <v>330</v>
      </c>
      <c r="E30" s="16">
        <f>'[1]22'!E32</f>
        <v>0</v>
      </c>
      <c r="F30" s="15">
        <f t="shared" si="6"/>
        <v>330</v>
      </c>
      <c r="G30" s="15">
        <f>'[1]22'!H32</f>
        <v>0</v>
      </c>
      <c r="H30" s="16">
        <f>'[1]22'!I32</f>
        <v>0</v>
      </c>
      <c r="I30" s="16">
        <f>'[1]22'!J32</f>
        <v>0</v>
      </c>
      <c r="J30" s="16">
        <f>'[1]22'!K32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'[1]22'!B33</f>
        <v>0</v>
      </c>
      <c r="C31" s="16">
        <f>'[1]22'!C33</f>
        <v>0</v>
      </c>
      <c r="D31" s="16">
        <f>'[1]22'!D33</f>
        <v>330</v>
      </c>
      <c r="E31" s="16">
        <f>'[1]22'!E33</f>
        <v>0</v>
      </c>
      <c r="F31" s="15">
        <f t="shared" si="6"/>
        <v>330</v>
      </c>
      <c r="G31" s="15">
        <f>'[1]22'!H33</f>
        <v>0</v>
      </c>
      <c r="H31" s="16">
        <f>'[1]22'!I33</f>
        <v>0</v>
      </c>
      <c r="I31" s="16">
        <f>'[1]22'!J33</f>
        <v>0</v>
      </c>
      <c r="J31" s="16">
        <f>'[1]22'!K33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'[1]22'!B34</f>
        <v>0</v>
      </c>
      <c r="C32" s="16">
        <f>'[1]22'!C34</f>
        <v>0</v>
      </c>
      <c r="D32" s="16">
        <f>'[1]22'!D34</f>
        <v>330</v>
      </c>
      <c r="E32" s="16">
        <f>'[1]22'!E34</f>
        <v>0</v>
      </c>
      <c r="F32" s="15">
        <f t="shared" si="6"/>
        <v>330</v>
      </c>
      <c r="G32" s="15">
        <f>'[1]22'!H34</f>
        <v>0</v>
      </c>
      <c r="H32" s="16">
        <f>'[1]22'!I34</f>
        <v>0</v>
      </c>
      <c r="I32" s="16">
        <f>'[1]22'!J34</f>
        <v>0</v>
      </c>
      <c r="J32" s="16">
        <f>'[1]22'!K34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'[1]22'!B35</f>
        <v>0</v>
      </c>
      <c r="C33" s="16">
        <f>'[1]22'!C35</f>
        <v>0</v>
      </c>
      <c r="D33" s="16">
        <f>'[1]22'!D35</f>
        <v>330</v>
      </c>
      <c r="E33" s="16">
        <f>'[1]22'!E35</f>
        <v>0</v>
      </c>
      <c r="F33" s="15">
        <f t="shared" si="6"/>
        <v>330</v>
      </c>
      <c r="G33" s="15">
        <f>'[1]22'!H35</f>
        <v>0</v>
      </c>
      <c r="H33" s="16">
        <f>'[1]22'!I35</f>
        <v>0</v>
      </c>
      <c r="I33" s="16">
        <f>'[1]22'!J35</f>
        <v>0</v>
      </c>
      <c r="J33" s="16">
        <f>'[1]22'!K35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'[1]22'!B36</f>
        <v>0</v>
      </c>
      <c r="C34" s="16">
        <f>'[1]22'!C36</f>
        <v>0</v>
      </c>
      <c r="D34" s="16">
        <f>'[1]22'!D36</f>
        <v>330</v>
      </c>
      <c r="E34" s="16">
        <f>'[1]22'!E36</f>
        <v>0</v>
      </c>
      <c r="F34" s="15">
        <f t="shared" si="6"/>
        <v>330</v>
      </c>
      <c r="G34" s="15">
        <f>'[1]22'!H36</f>
        <v>0</v>
      </c>
      <c r="H34" s="16">
        <f>'[1]22'!I36</f>
        <v>0</v>
      </c>
      <c r="I34" s="16">
        <f>'[1]22'!J36</f>
        <v>0</v>
      </c>
      <c r="J34" s="16">
        <f>'[1]22'!K36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'[1]22'!B37</f>
        <v>0</v>
      </c>
      <c r="C35" s="16">
        <f>'[1]22'!C37</f>
        <v>0</v>
      </c>
      <c r="D35" s="16">
        <f>'[1]22'!D37</f>
        <v>330</v>
      </c>
      <c r="E35" s="16">
        <f>'[1]22'!E37</f>
        <v>0</v>
      </c>
      <c r="F35" s="15">
        <f t="shared" si="6"/>
        <v>330</v>
      </c>
      <c r="G35" s="15">
        <f>'[1]22'!H37</f>
        <v>0</v>
      </c>
      <c r="H35" s="16">
        <f>'[1]22'!I37</f>
        <v>0</v>
      </c>
      <c r="I35" s="16">
        <f>'[1]22'!J37</f>
        <v>0</v>
      </c>
      <c r="J35" s="16">
        <f>'[1]22'!K37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'[1]22'!B38</f>
        <v>0</v>
      </c>
      <c r="C36" s="16">
        <f>'[1]22'!C38</f>
        <v>0</v>
      </c>
      <c r="D36" s="16">
        <f>'[1]22'!D38</f>
        <v>330</v>
      </c>
      <c r="E36" s="16">
        <f>'[1]22'!E38</f>
        <v>0</v>
      </c>
      <c r="F36" s="15">
        <f t="shared" si="6"/>
        <v>330</v>
      </c>
      <c r="G36" s="15">
        <f>'[1]22'!H38</f>
        <v>0</v>
      </c>
      <c r="H36" s="16">
        <f>'[1]22'!I38</f>
        <v>0</v>
      </c>
      <c r="I36" s="16">
        <f>'[1]22'!J38</f>
        <v>0</v>
      </c>
      <c r="J36" s="16">
        <f>'[1]22'!K38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'[1]22'!B39</f>
        <v>0</v>
      </c>
      <c r="C37" s="16">
        <f>'[1]22'!C39</f>
        <v>0</v>
      </c>
      <c r="D37" s="16">
        <f>'[1]22'!D39</f>
        <v>330</v>
      </c>
      <c r="E37" s="16">
        <f>'[1]22'!E39</f>
        <v>0</v>
      </c>
      <c r="F37" s="15">
        <f t="shared" si="6"/>
        <v>330</v>
      </c>
      <c r="G37" s="15">
        <f>'[1]22'!H39</f>
        <v>0</v>
      </c>
      <c r="H37" s="16">
        <f>'[1]22'!I39</f>
        <v>0</v>
      </c>
      <c r="I37" s="16">
        <f>'[1]22'!J39</f>
        <v>0</v>
      </c>
      <c r="J37" s="16">
        <f>'[1]22'!K39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'[1]22'!B40</f>
        <v>0</v>
      </c>
      <c r="C38" s="16">
        <f>'[1]22'!C40</f>
        <v>0</v>
      </c>
      <c r="D38" s="16">
        <f>'[1]22'!D40</f>
        <v>330</v>
      </c>
      <c r="E38" s="16">
        <f>'[1]22'!E40</f>
        <v>0</v>
      </c>
      <c r="F38" s="15">
        <f t="shared" si="6"/>
        <v>330</v>
      </c>
      <c r="G38" s="15">
        <f>'[1]22'!H40</f>
        <v>0</v>
      </c>
      <c r="H38" s="16">
        <f>'[1]22'!I40</f>
        <v>0</v>
      </c>
      <c r="I38" s="16">
        <f>'[1]22'!J40</f>
        <v>0</v>
      </c>
      <c r="J38" s="16">
        <f>'[1]22'!K40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'[1]22'!B41</f>
        <v>0</v>
      </c>
      <c r="C39" s="16">
        <f>'[1]22'!C41</f>
        <v>0</v>
      </c>
      <c r="D39" s="16">
        <f>'[1]22'!D41</f>
        <v>330</v>
      </c>
      <c r="E39" s="16">
        <f>'[1]22'!E41</f>
        <v>0</v>
      </c>
      <c r="F39" s="15">
        <f t="shared" si="6"/>
        <v>330</v>
      </c>
      <c r="G39" s="15">
        <f>'[1]22'!H41</f>
        <v>0</v>
      </c>
      <c r="H39" s="16">
        <f>'[1]22'!I41</f>
        <v>0</v>
      </c>
      <c r="I39" s="16">
        <f>'[1]22'!J41</f>
        <v>0</v>
      </c>
      <c r="J39" s="16">
        <f>'[1]22'!K41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'[1]22'!B42</f>
        <v>0</v>
      </c>
      <c r="C40" s="16">
        <f>'[1]22'!C42</f>
        <v>0</v>
      </c>
      <c r="D40" s="16">
        <f>'[1]22'!D42</f>
        <v>330</v>
      </c>
      <c r="E40" s="16">
        <f>'[1]22'!E42</f>
        <v>0</v>
      </c>
      <c r="F40" s="15">
        <f t="shared" si="6"/>
        <v>330</v>
      </c>
      <c r="G40" s="15">
        <f>'[1]22'!H42</f>
        <v>0</v>
      </c>
      <c r="H40" s="16">
        <f>'[1]22'!I42</f>
        <v>0</v>
      </c>
      <c r="I40" s="16">
        <f>'[1]22'!J42</f>
        <v>0</v>
      </c>
      <c r="J40" s="16">
        <f>'[1]22'!K42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'[1]22'!B43</f>
        <v>0</v>
      </c>
      <c r="C41" s="16">
        <f>'[1]22'!C43</f>
        <v>0</v>
      </c>
      <c r="D41" s="16">
        <f>'[1]22'!D43</f>
        <v>330</v>
      </c>
      <c r="E41" s="16">
        <f>'[1]22'!E43</f>
        <v>0</v>
      </c>
      <c r="F41" s="15">
        <f t="shared" si="6"/>
        <v>330</v>
      </c>
      <c r="G41" s="15">
        <f>'[1]22'!H43</f>
        <v>0</v>
      </c>
      <c r="H41" s="16">
        <f>'[1]22'!I43</f>
        <v>0</v>
      </c>
      <c r="I41" s="16">
        <f>'[1]22'!J43</f>
        <v>0</v>
      </c>
      <c r="J41" s="16">
        <f>'[1]22'!K43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'[1]22'!B44</f>
        <v>0</v>
      </c>
      <c r="C42" s="16">
        <f>'[1]22'!C44</f>
        <v>0</v>
      </c>
      <c r="D42" s="16">
        <f>'[1]22'!D44</f>
        <v>330</v>
      </c>
      <c r="E42" s="16">
        <f>'[1]22'!E44</f>
        <v>0</v>
      </c>
      <c r="F42" s="15">
        <f t="shared" si="6"/>
        <v>330</v>
      </c>
      <c r="G42" s="15">
        <f>'[1]22'!H44</f>
        <v>0</v>
      </c>
      <c r="H42" s="16">
        <f>'[1]22'!I44</f>
        <v>0</v>
      </c>
      <c r="I42" s="16">
        <f>'[1]22'!J44</f>
        <v>0</v>
      </c>
      <c r="J42" s="16">
        <f>'[1]22'!K44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'[1]22'!B45</f>
        <v>0</v>
      </c>
      <c r="C43" s="16">
        <f>'[1]22'!C45</f>
        <v>0</v>
      </c>
      <c r="D43" s="16">
        <f>'[1]22'!D45</f>
        <v>330</v>
      </c>
      <c r="E43" s="16">
        <f>'[1]22'!E45</f>
        <v>0</v>
      </c>
      <c r="F43" s="15">
        <f t="shared" si="6"/>
        <v>330</v>
      </c>
      <c r="G43" s="15">
        <f>'[1]22'!H45</f>
        <v>0</v>
      </c>
      <c r="H43" s="16">
        <f>'[1]22'!I45</f>
        <v>0</v>
      </c>
      <c r="I43" s="16">
        <f>'[1]22'!J45</f>
        <v>0</v>
      </c>
      <c r="J43" s="16">
        <f>'[1]22'!K45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'[1]22'!B46</f>
        <v>0</v>
      </c>
      <c r="C44" s="16">
        <f>'[1]22'!C46</f>
        <v>0</v>
      </c>
      <c r="D44" s="16">
        <f>'[1]22'!D46</f>
        <v>330</v>
      </c>
      <c r="E44" s="16">
        <f>'[1]22'!E46</f>
        <v>0</v>
      </c>
      <c r="F44" s="15">
        <f t="shared" si="6"/>
        <v>330</v>
      </c>
      <c r="G44" s="15">
        <f>'[1]22'!H46</f>
        <v>0</v>
      </c>
      <c r="H44" s="16">
        <f>'[1]22'!I46</f>
        <v>0</v>
      </c>
      <c r="I44" s="16">
        <f>'[1]22'!J46</f>
        <v>0</v>
      </c>
      <c r="J44" s="16">
        <f>'[1]22'!K46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'[1]22'!B47</f>
        <v>0</v>
      </c>
      <c r="C45" s="16">
        <f>'[1]22'!C47</f>
        <v>0</v>
      </c>
      <c r="D45" s="16">
        <f>'[1]22'!D47</f>
        <v>330</v>
      </c>
      <c r="E45" s="16">
        <f>'[1]22'!E47</f>
        <v>0</v>
      </c>
      <c r="F45" s="15">
        <f t="shared" si="6"/>
        <v>330</v>
      </c>
      <c r="G45" s="15">
        <f>'[1]22'!H47</f>
        <v>0</v>
      </c>
      <c r="H45" s="16">
        <f>'[1]22'!I47</f>
        <v>0</v>
      </c>
      <c r="I45" s="16">
        <f>'[1]22'!J47</f>
        <v>0</v>
      </c>
      <c r="J45" s="16">
        <f>'[1]22'!K47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'[1]22'!B48</f>
        <v>0</v>
      </c>
      <c r="C46" s="16">
        <f>'[1]22'!C48</f>
        <v>0</v>
      </c>
      <c r="D46" s="16">
        <f>'[1]22'!D48</f>
        <v>330</v>
      </c>
      <c r="E46" s="16">
        <f>'[1]22'!E48</f>
        <v>0</v>
      </c>
      <c r="F46" s="15">
        <f t="shared" si="6"/>
        <v>330</v>
      </c>
      <c r="G46" s="15">
        <f>'[1]22'!H48</f>
        <v>0</v>
      </c>
      <c r="H46" s="16">
        <f>'[1]22'!I48</f>
        <v>0</v>
      </c>
      <c r="I46" s="16">
        <f>'[1]22'!J48</f>
        <v>0</v>
      </c>
      <c r="J46" s="16">
        <f>'[1]22'!K48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'[1]22'!B49</f>
        <v>0</v>
      </c>
      <c r="C47" s="16">
        <f>'[1]22'!C49</f>
        <v>0</v>
      </c>
      <c r="D47" s="16">
        <f>'[1]22'!D49</f>
        <v>330</v>
      </c>
      <c r="E47" s="16">
        <f>'[1]22'!E49</f>
        <v>0</v>
      </c>
      <c r="F47" s="15">
        <f t="shared" si="6"/>
        <v>330</v>
      </c>
      <c r="G47" s="15">
        <f>'[1]22'!H49</f>
        <v>0</v>
      </c>
      <c r="H47" s="16">
        <f>'[1]22'!I49</f>
        <v>0</v>
      </c>
      <c r="I47" s="16">
        <f>'[1]22'!J49</f>
        <v>0</v>
      </c>
      <c r="J47" s="16">
        <f>'[1]22'!K49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'[1]22'!B50</f>
        <v>0</v>
      </c>
      <c r="C48" s="16">
        <f>'[1]22'!C50</f>
        <v>0</v>
      </c>
      <c r="D48" s="16">
        <f>'[1]22'!D50</f>
        <v>330</v>
      </c>
      <c r="E48" s="16">
        <f>'[1]22'!E50</f>
        <v>0</v>
      </c>
      <c r="F48" s="15">
        <f t="shared" si="6"/>
        <v>330</v>
      </c>
      <c r="G48" s="15">
        <f>'[1]22'!H50</f>
        <v>0</v>
      </c>
      <c r="H48" s="16">
        <f>'[1]22'!I50</f>
        <v>0</v>
      </c>
      <c r="I48" s="16">
        <f>'[1]22'!J50</f>
        <v>0</v>
      </c>
      <c r="J48" s="16">
        <f>'[1]22'!K50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'[1]22'!B51</f>
        <v>0</v>
      </c>
      <c r="C49" s="16">
        <f>'[1]22'!C51</f>
        <v>0</v>
      </c>
      <c r="D49" s="16">
        <f>'[1]22'!D51</f>
        <v>330</v>
      </c>
      <c r="E49" s="16">
        <f>'[1]22'!E51</f>
        <v>0</v>
      </c>
      <c r="F49" s="15">
        <f t="shared" si="6"/>
        <v>330</v>
      </c>
      <c r="G49" s="15">
        <f>'[1]22'!H51</f>
        <v>0</v>
      </c>
      <c r="H49" s="16">
        <f>'[1]22'!I51</f>
        <v>0</v>
      </c>
      <c r="I49" s="16">
        <f>'[1]22'!J51</f>
        <v>0</v>
      </c>
      <c r="J49" s="16">
        <f>'[1]22'!K51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'[1]22'!B52</f>
        <v>0</v>
      </c>
      <c r="C50" s="16">
        <f>'[1]22'!C52</f>
        <v>0</v>
      </c>
      <c r="D50" s="16">
        <f>'[1]22'!D52</f>
        <v>330</v>
      </c>
      <c r="E50" s="16">
        <f>'[1]22'!E52</f>
        <v>0</v>
      </c>
      <c r="F50" s="15">
        <f t="shared" si="6"/>
        <v>330</v>
      </c>
      <c r="G50" s="15">
        <f>'[1]22'!H52</f>
        <v>0</v>
      </c>
      <c r="H50" s="16">
        <f>'[1]22'!I52</f>
        <v>0</v>
      </c>
      <c r="I50" s="16">
        <f>'[1]22'!J52</f>
        <v>0</v>
      </c>
      <c r="J50" s="16">
        <f>'[1]22'!K52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'[1]22'!B53</f>
        <v>0</v>
      </c>
      <c r="C51" s="16">
        <f>'[1]22'!C53</f>
        <v>0</v>
      </c>
      <c r="D51" s="16">
        <f>'[1]22'!D53</f>
        <v>330</v>
      </c>
      <c r="E51" s="16">
        <f>'[1]22'!E53</f>
        <v>0</v>
      </c>
      <c r="F51" s="15">
        <f t="shared" si="6"/>
        <v>330</v>
      </c>
      <c r="G51" s="15">
        <f>'[1]22'!H53</f>
        <v>0</v>
      </c>
      <c r="H51" s="16">
        <f>'[1]22'!I53</f>
        <v>0</v>
      </c>
      <c r="I51" s="16">
        <f>'[1]22'!J53</f>
        <v>0</v>
      </c>
      <c r="J51" s="16">
        <f>'[1]22'!K53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'[1]22'!B54</f>
        <v>0</v>
      </c>
      <c r="C52" s="16">
        <f>'[1]22'!C54</f>
        <v>0</v>
      </c>
      <c r="D52" s="16">
        <f>'[1]22'!D54</f>
        <v>330</v>
      </c>
      <c r="E52" s="16">
        <f>'[1]22'!E54</f>
        <v>0</v>
      </c>
      <c r="F52" s="15">
        <f t="shared" si="6"/>
        <v>330</v>
      </c>
      <c r="G52" s="15">
        <f>'[1]22'!H54</f>
        <v>0</v>
      </c>
      <c r="H52" s="16">
        <f>'[1]22'!I54</f>
        <v>0</v>
      </c>
      <c r="I52" s="16">
        <f>'[1]22'!J54</f>
        <v>0</v>
      </c>
      <c r="J52" s="16">
        <f>'[1]22'!K54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'[1]22'!B55</f>
        <v>0</v>
      </c>
      <c r="C53" s="16">
        <f>'[1]22'!C55</f>
        <v>0</v>
      </c>
      <c r="D53" s="16">
        <f>'[1]22'!D55</f>
        <v>330</v>
      </c>
      <c r="E53" s="16">
        <f>'[1]22'!E55</f>
        <v>0</v>
      </c>
      <c r="F53" s="15">
        <f t="shared" si="6"/>
        <v>330</v>
      </c>
      <c r="G53" s="15">
        <f>'[1]22'!H55</f>
        <v>0</v>
      </c>
      <c r="H53" s="16">
        <f>'[1]22'!I55</f>
        <v>0</v>
      </c>
      <c r="I53" s="16">
        <f>'[1]22'!J55</f>
        <v>0</v>
      </c>
      <c r="J53" s="16">
        <f>'[1]22'!K55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'[1]22'!B56</f>
        <v>0</v>
      </c>
      <c r="C54" s="16">
        <f>'[1]22'!C56</f>
        <v>0</v>
      </c>
      <c r="D54" s="16">
        <f>'[1]22'!D56</f>
        <v>330</v>
      </c>
      <c r="E54" s="16">
        <f>'[1]22'!E56</f>
        <v>0</v>
      </c>
      <c r="F54" s="15">
        <f t="shared" si="6"/>
        <v>330</v>
      </c>
      <c r="G54" s="15">
        <f>'[1]22'!H56</f>
        <v>0</v>
      </c>
      <c r="H54" s="16">
        <f>'[1]22'!I56</f>
        <v>0</v>
      </c>
      <c r="I54" s="16">
        <f>'[1]22'!J56</f>
        <v>0</v>
      </c>
      <c r="J54" s="16">
        <f>'[1]22'!K56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'[1]22'!B57</f>
        <v>0</v>
      </c>
      <c r="C55" s="16">
        <f>'[1]22'!C57</f>
        <v>0</v>
      </c>
      <c r="D55" s="16">
        <f>'[1]22'!D57</f>
        <v>330</v>
      </c>
      <c r="E55" s="16">
        <f>'[1]22'!E57</f>
        <v>0</v>
      </c>
      <c r="F55" s="15">
        <f t="shared" si="6"/>
        <v>330</v>
      </c>
      <c r="G55" s="15">
        <f>'[1]22'!H57</f>
        <v>0</v>
      </c>
      <c r="H55" s="16">
        <f>'[1]22'!I57</f>
        <v>0</v>
      </c>
      <c r="I55" s="16">
        <f>'[1]22'!J57</f>
        <v>0</v>
      </c>
      <c r="J55" s="16">
        <f>'[1]22'!K57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'[1]22'!B58</f>
        <v>0</v>
      </c>
      <c r="C56" s="16">
        <f>'[1]22'!C58</f>
        <v>0</v>
      </c>
      <c r="D56" s="16">
        <f>'[1]22'!D58</f>
        <v>330</v>
      </c>
      <c r="E56" s="16">
        <f>'[1]22'!E58</f>
        <v>0</v>
      </c>
      <c r="F56" s="15">
        <f t="shared" si="6"/>
        <v>330</v>
      </c>
      <c r="G56" s="15">
        <f>'[1]22'!H58</f>
        <v>0</v>
      </c>
      <c r="H56" s="16">
        <f>'[1]22'!I58</f>
        <v>0</v>
      </c>
      <c r="I56" s="16">
        <f>'[1]22'!J58</f>
        <v>0</v>
      </c>
      <c r="J56" s="16">
        <f>'[1]22'!K58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'[1]22'!B59</f>
        <v>0</v>
      </c>
      <c r="C57" s="16">
        <f>'[1]22'!C59</f>
        <v>0</v>
      </c>
      <c r="D57" s="16">
        <f>'[1]22'!D59</f>
        <v>330</v>
      </c>
      <c r="E57" s="16">
        <f>'[1]22'!E59</f>
        <v>0</v>
      </c>
      <c r="F57" s="15">
        <f t="shared" si="6"/>
        <v>330</v>
      </c>
      <c r="G57" s="15">
        <f>'[1]22'!H59</f>
        <v>0</v>
      </c>
      <c r="H57" s="16">
        <f>'[1]22'!I59</f>
        <v>0</v>
      </c>
      <c r="I57" s="16">
        <f>'[1]22'!J59</f>
        <v>0</v>
      </c>
      <c r="J57" s="16">
        <f>'[1]22'!K59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'[1]22'!B60</f>
        <v>0</v>
      </c>
      <c r="C58" s="16">
        <f>'[1]22'!C60</f>
        <v>0</v>
      </c>
      <c r="D58" s="16">
        <f>'[1]22'!D60</f>
        <v>330</v>
      </c>
      <c r="E58" s="16">
        <f>'[1]22'!E60</f>
        <v>0</v>
      </c>
      <c r="F58" s="15">
        <f t="shared" si="6"/>
        <v>330</v>
      </c>
      <c r="G58" s="15">
        <f>'[1]22'!H60</f>
        <v>0</v>
      </c>
      <c r="H58" s="16">
        <f>'[1]22'!I60</f>
        <v>0</v>
      </c>
      <c r="I58" s="16">
        <f>'[1]22'!J60</f>
        <v>0</v>
      </c>
      <c r="J58" s="16">
        <f>'[1]22'!K60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'[1]22'!B61</f>
        <v>0</v>
      </c>
      <c r="C59" s="16">
        <f>'[1]22'!C61</f>
        <v>0</v>
      </c>
      <c r="D59" s="16">
        <f>'[1]22'!D61</f>
        <v>330</v>
      </c>
      <c r="E59" s="16">
        <f>'[1]22'!E61</f>
        <v>0</v>
      </c>
      <c r="F59" s="15">
        <f t="shared" si="6"/>
        <v>330</v>
      </c>
      <c r="G59" s="15">
        <f>'[1]22'!H61</f>
        <v>0</v>
      </c>
      <c r="H59" s="16">
        <f>'[1]22'!I61</f>
        <v>0</v>
      </c>
      <c r="I59" s="16">
        <f>'[1]22'!J61</f>
        <v>0</v>
      </c>
      <c r="J59" s="16">
        <f>'[1]22'!K61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'[1]22'!B62</f>
        <v>0</v>
      </c>
      <c r="C60" s="16">
        <f>'[1]22'!C62</f>
        <v>0</v>
      </c>
      <c r="D60" s="16">
        <f>'[1]22'!D62</f>
        <v>330</v>
      </c>
      <c r="E60" s="16">
        <f>'[1]22'!E62</f>
        <v>0</v>
      </c>
      <c r="F60" s="15">
        <f t="shared" si="6"/>
        <v>330</v>
      </c>
      <c r="G60" s="15">
        <f>'[1]22'!H62</f>
        <v>0</v>
      </c>
      <c r="H60" s="16">
        <f>'[1]22'!I62</f>
        <v>0</v>
      </c>
      <c r="I60" s="16">
        <f>'[1]22'!J62</f>
        <v>0</v>
      </c>
      <c r="J60" s="16">
        <f>'[1]22'!K62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'[1]22'!B63</f>
        <v>0</v>
      </c>
      <c r="C61" s="16">
        <f>'[1]22'!C63</f>
        <v>0</v>
      </c>
      <c r="D61" s="16">
        <f>'[1]22'!D63</f>
        <v>330</v>
      </c>
      <c r="E61" s="16">
        <f>'[1]22'!E63</f>
        <v>0</v>
      </c>
      <c r="F61" s="15">
        <f t="shared" si="6"/>
        <v>330</v>
      </c>
      <c r="G61" s="15">
        <f>'[1]22'!H63</f>
        <v>0</v>
      </c>
      <c r="H61" s="16">
        <f>'[1]22'!I63</f>
        <v>0</v>
      </c>
      <c r="I61" s="16">
        <f>'[1]22'!J63</f>
        <v>0</v>
      </c>
      <c r="J61" s="16">
        <f>'[1]22'!K63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'[1]22'!B64</f>
        <v>0</v>
      </c>
      <c r="C62" s="16">
        <f>'[1]22'!C64</f>
        <v>0</v>
      </c>
      <c r="D62" s="16">
        <f>'[1]22'!D64</f>
        <v>330</v>
      </c>
      <c r="E62" s="16">
        <f>'[1]22'!E64</f>
        <v>0</v>
      </c>
      <c r="F62" s="15">
        <f t="shared" si="6"/>
        <v>330</v>
      </c>
      <c r="G62" s="15">
        <f>'[1]22'!H64</f>
        <v>0</v>
      </c>
      <c r="H62" s="16">
        <f>'[1]22'!I64</f>
        <v>0</v>
      </c>
      <c r="I62" s="16">
        <f>'[1]22'!J64</f>
        <v>0</v>
      </c>
      <c r="J62" s="16">
        <f>'[1]22'!K64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'[1]22'!B65</f>
        <v>0</v>
      </c>
      <c r="C63" s="16">
        <f>'[1]22'!C65</f>
        <v>0</v>
      </c>
      <c r="D63" s="16">
        <f>'[1]22'!D65</f>
        <v>330</v>
      </c>
      <c r="E63" s="16">
        <f>'[1]22'!E65</f>
        <v>0</v>
      </c>
      <c r="F63" s="15">
        <f t="shared" si="6"/>
        <v>330</v>
      </c>
      <c r="G63" s="15">
        <f>'[1]22'!H65</f>
        <v>0</v>
      </c>
      <c r="H63" s="16">
        <f>'[1]22'!I65</f>
        <v>0</v>
      </c>
      <c r="I63" s="16">
        <f>'[1]22'!J65</f>
        <v>0</v>
      </c>
      <c r="J63" s="16">
        <f>'[1]22'!K65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'[1]22'!B66</f>
        <v>0</v>
      </c>
      <c r="C64" s="16">
        <f>'[1]22'!C66</f>
        <v>0</v>
      </c>
      <c r="D64" s="16">
        <f>'[1]22'!D66</f>
        <v>330</v>
      </c>
      <c r="E64" s="16">
        <f>'[1]22'!E66</f>
        <v>0</v>
      </c>
      <c r="F64" s="15">
        <f t="shared" si="6"/>
        <v>330</v>
      </c>
      <c r="G64" s="15">
        <f>'[1]22'!H66</f>
        <v>0</v>
      </c>
      <c r="H64" s="16">
        <f>'[1]22'!I66</f>
        <v>0</v>
      </c>
      <c r="I64" s="16">
        <f>'[1]22'!J66</f>
        <v>0</v>
      </c>
      <c r="J64" s="16">
        <f>'[1]22'!K66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'[1]22'!B67</f>
        <v>0</v>
      </c>
      <c r="C65" s="16">
        <f>'[1]22'!C67</f>
        <v>0</v>
      </c>
      <c r="D65" s="16">
        <f>'[1]22'!D67</f>
        <v>330</v>
      </c>
      <c r="E65" s="16">
        <f>'[1]22'!E67</f>
        <v>0</v>
      </c>
      <c r="F65" s="15">
        <f t="shared" si="6"/>
        <v>330</v>
      </c>
      <c r="G65" s="15">
        <f>'[1]22'!H67</f>
        <v>0</v>
      </c>
      <c r="H65" s="16">
        <f>'[1]22'!I67</f>
        <v>0</v>
      </c>
      <c r="I65" s="16">
        <f>'[1]22'!J67</f>
        <v>0</v>
      </c>
      <c r="J65" s="16">
        <f>'[1]22'!K67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'[1]22'!B68</f>
        <v>0</v>
      </c>
      <c r="C66" s="16">
        <f>'[1]22'!C68</f>
        <v>0</v>
      </c>
      <c r="D66" s="16">
        <f>'[1]22'!D68</f>
        <v>330</v>
      </c>
      <c r="E66" s="16">
        <f>'[1]22'!E68</f>
        <v>0</v>
      </c>
      <c r="F66" s="15">
        <f t="shared" si="6"/>
        <v>330</v>
      </c>
      <c r="G66" s="15">
        <f>'[1]22'!H68</f>
        <v>0</v>
      </c>
      <c r="H66" s="16">
        <f>'[1]22'!I68</f>
        <v>0</v>
      </c>
      <c r="I66" s="16">
        <f>'[1]22'!J68</f>
        <v>0</v>
      </c>
      <c r="J66" s="16">
        <f>'[1]22'!K68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'[1]22'!B69</f>
        <v>0</v>
      </c>
      <c r="C67" s="16">
        <f>'[1]22'!C69</f>
        <v>0</v>
      </c>
      <c r="D67" s="16">
        <f>'[1]22'!D69</f>
        <v>330</v>
      </c>
      <c r="E67" s="16">
        <f>'[1]22'!E69</f>
        <v>0</v>
      </c>
      <c r="F67" s="15">
        <f t="shared" si="6"/>
        <v>330</v>
      </c>
      <c r="G67" s="15">
        <f>'[1]22'!H69</f>
        <v>0</v>
      </c>
      <c r="H67" s="16">
        <f>'[1]22'!I69</f>
        <v>0</v>
      </c>
      <c r="I67" s="16">
        <f>'[1]22'!J69</f>
        <v>0</v>
      </c>
      <c r="J67" s="16">
        <f>'[1]22'!K69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'[1]22'!B70</f>
        <v>0</v>
      </c>
      <c r="C68" s="16">
        <f>'[1]22'!C70</f>
        <v>0</v>
      </c>
      <c r="D68" s="16">
        <f>'[1]22'!D70</f>
        <v>330</v>
      </c>
      <c r="E68" s="16">
        <f>'[1]22'!E70</f>
        <v>0</v>
      </c>
      <c r="F68" s="15">
        <f t="shared" si="6"/>
        <v>330</v>
      </c>
      <c r="G68" s="15">
        <f>'[1]22'!H70</f>
        <v>0</v>
      </c>
      <c r="H68" s="16">
        <f>'[1]22'!I70</f>
        <v>0</v>
      </c>
      <c r="I68" s="16">
        <f>'[1]22'!J70</f>
        <v>0</v>
      </c>
      <c r="J68" s="16">
        <f>'[1]22'!K70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'[1]22'!B71</f>
        <v>0</v>
      </c>
      <c r="C69" s="16">
        <f>'[1]22'!C71</f>
        <v>0</v>
      </c>
      <c r="D69" s="16">
        <f>'[1]22'!D71</f>
        <v>330</v>
      </c>
      <c r="E69" s="16">
        <f>'[1]22'!E71</f>
        <v>0</v>
      </c>
      <c r="F69" s="15">
        <f t="shared" ref="F69:F98" si="17">SUM(B69:E69)</f>
        <v>330</v>
      </c>
      <c r="G69" s="15">
        <f>'[1]22'!H71</f>
        <v>0</v>
      </c>
      <c r="H69" s="16">
        <f>'[1]22'!I71</f>
        <v>0</v>
      </c>
      <c r="I69" s="16">
        <f>'[1]22'!J71</f>
        <v>0</v>
      </c>
      <c r="J69" s="16">
        <f>'[1]22'!K71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'[1]22'!B72</f>
        <v>0</v>
      </c>
      <c r="C70" s="16">
        <f>'[1]22'!C72</f>
        <v>0</v>
      </c>
      <c r="D70" s="16">
        <f>'[1]22'!D72</f>
        <v>330</v>
      </c>
      <c r="E70" s="16">
        <f>'[1]22'!E72</f>
        <v>0</v>
      </c>
      <c r="F70" s="15">
        <f t="shared" si="17"/>
        <v>330</v>
      </c>
      <c r="G70" s="15">
        <f>'[1]22'!H72</f>
        <v>0</v>
      </c>
      <c r="H70" s="16">
        <f>'[1]22'!I72</f>
        <v>0</v>
      </c>
      <c r="I70" s="16">
        <f>'[1]22'!J72</f>
        <v>0</v>
      </c>
      <c r="J70" s="16">
        <f>'[1]22'!K72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'[1]22'!B73</f>
        <v>0</v>
      </c>
      <c r="C71" s="16">
        <f>'[1]22'!C73</f>
        <v>0</v>
      </c>
      <c r="D71" s="16">
        <f>'[1]22'!D73</f>
        <v>330</v>
      </c>
      <c r="E71" s="16">
        <f>'[1]22'!E73</f>
        <v>0</v>
      </c>
      <c r="F71" s="15">
        <f t="shared" si="17"/>
        <v>330</v>
      </c>
      <c r="G71" s="15">
        <f>'[1]22'!H73</f>
        <v>0</v>
      </c>
      <c r="H71" s="16">
        <f>'[1]22'!I73</f>
        <v>0</v>
      </c>
      <c r="I71" s="16">
        <f>'[1]22'!J73</f>
        <v>0</v>
      </c>
      <c r="J71" s="16">
        <f>'[1]22'!K73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'[1]22'!B74</f>
        <v>0</v>
      </c>
      <c r="C72" s="16">
        <f>'[1]22'!C74</f>
        <v>0</v>
      </c>
      <c r="D72" s="16">
        <f>'[1]22'!D74</f>
        <v>330</v>
      </c>
      <c r="E72" s="16">
        <f>'[1]22'!E74</f>
        <v>0</v>
      </c>
      <c r="F72" s="15">
        <f t="shared" si="17"/>
        <v>330</v>
      </c>
      <c r="G72" s="15">
        <f>'[1]22'!H74</f>
        <v>0</v>
      </c>
      <c r="H72" s="16">
        <f>'[1]22'!I74</f>
        <v>0</v>
      </c>
      <c r="I72" s="16">
        <f>'[1]22'!J74</f>
        <v>0</v>
      </c>
      <c r="J72" s="16">
        <f>'[1]22'!K74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'[1]22'!B75</f>
        <v>0</v>
      </c>
      <c r="C73" s="16">
        <f>'[1]22'!C75</f>
        <v>0</v>
      </c>
      <c r="D73" s="16">
        <f>'[1]22'!D75</f>
        <v>330</v>
      </c>
      <c r="E73" s="16">
        <f>'[1]22'!E75</f>
        <v>0</v>
      </c>
      <c r="F73" s="15">
        <f t="shared" si="17"/>
        <v>330</v>
      </c>
      <c r="G73" s="15">
        <f>'[1]22'!H75</f>
        <v>0</v>
      </c>
      <c r="H73" s="16">
        <f>'[1]22'!I75</f>
        <v>0</v>
      </c>
      <c r="I73" s="16">
        <f>'[1]22'!J75</f>
        <v>0</v>
      </c>
      <c r="J73" s="16">
        <f>'[1]22'!K75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'[1]22'!B76</f>
        <v>0</v>
      </c>
      <c r="C74" s="16">
        <f>'[1]22'!C76</f>
        <v>0</v>
      </c>
      <c r="D74" s="16">
        <f>'[1]22'!D76</f>
        <v>330</v>
      </c>
      <c r="E74" s="16">
        <f>'[1]22'!E76</f>
        <v>0</v>
      </c>
      <c r="F74" s="15">
        <f t="shared" si="17"/>
        <v>330</v>
      </c>
      <c r="G74" s="15">
        <f>'[1]22'!H76</f>
        <v>0</v>
      </c>
      <c r="H74" s="16">
        <f>'[1]22'!I76</f>
        <v>0</v>
      </c>
      <c r="I74" s="16">
        <f>'[1]22'!J76</f>
        <v>0</v>
      </c>
      <c r="J74" s="16">
        <f>'[1]22'!K76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'[1]22'!B77</f>
        <v>0</v>
      </c>
      <c r="C75" s="16">
        <f>'[1]22'!C77</f>
        <v>0</v>
      </c>
      <c r="D75" s="16">
        <f>'[1]22'!D77</f>
        <v>330</v>
      </c>
      <c r="E75" s="16">
        <f>'[1]22'!E77</f>
        <v>0</v>
      </c>
      <c r="F75" s="15">
        <f t="shared" si="17"/>
        <v>330</v>
      </c>
      <c r="G75" s="15">
        <f>'[1]22'!H77</f>
        <v>0</v>
      </c>
      <c r="H75" s="16">
        <f>'[1]22'!I77</f>
        <v>0</v>
      </c>
      <c r="I75" s="16">
        <f>'[1]22'!J77</f>
        <v>0</v>
      </c>
      <c r="J75" s="16">
        <f>'[1]22'!K77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'[1]22'!B78</f>
        <v>0</v>
      </c>
      <c r="C76" s="16">
        <f>'[1]22'!C78</f>
        <v>0</v>
      </c>
      <c r="D76" s="16">
        <f>'[1]22'!D78</f>
        <v>330</v>
      </c>
      <c r="E76" s="16">
        <f>'[1]22'!E78</f>
        <v>0</v>
      </c>
      <c r="F76" s="15">
        <f t="shared" si="17"/>
        <v>330</v>
      </c>
      <c r="G76" s="15">
        <f>'[1]22'!H78</f>
        <v>0</v>
      </c>
      <c r="H76" s="16">
        <f>'[1]22'!I78</f>
        <v>0</v>
      </c>
      <c r="I76" s="16">
        <f>'[1]22'!J78</f>
        <v>0</v>
      </c>
      <c r="J76" s="16">
        <f>'[1]22'!K78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'[1]22'!B79</f>
        <v>0</v>
      </c>
      <c r="C77" s="16">
        <f>'[1]22'!C79</f>
        <v>0</v>
      </c>
      <c r="D77" s="16">
        <f>'[1]22'!D79</f>
        <v>330</v>
      </c>
      <c r="E77" s="16">
        <f>'[1]22'!E79</f>
        <v>0</v>
      </c>
      <c r="F77" s="15">
        <f t="shared" si="17"/>
        <v>330</v>
      </c>
      <c r="G77" s="15">
        <f>'[1]22'!H79</f>
        <v>0</v>
      </c>
      <c r="H77" s="16">
        <f>'[1]22'!I79</f>
        <v>0</v>
      </c>
      <c r="I77" s="16">
        <f>'[1]22'!J79</f>
        <v>0</v>
      </c>
      <c r="J77" s="16">
        <f>'[1]22'!K79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'[1]22'!B80</f>
        <v>0</v>
      </c>
      <c r="C78" s="16">
        <f>'[1]22'!C80</f>
        <v>0</v>
      </c>
      <c r="D78" s="16">
        <f>'[1]22'!D80</f>
        <v>330</v>
      </c>
      <c r="E78" s="16">
        <f>'[1]22'!E80</f>
        <v>0</v>
      </c>
      <c r="F78" s="15">
        <f t="shared" si="17"/>
        <v>330</v>
      </c>
      <c r="G78" s="15">
        <f>'[1]22'!H80</f>
        <v>0</v>
      </c>
      <c r="H78" s="16">
        <f>'[1]22'!I80</f>
        <v>0</v>
      </c>
      <c r="I78" s="16">
        <f>'[1]22'!J80</f>
        <v>0</v>
      </c>
      <c r="J78" s="16">
        <f>'[1]22'!K80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'[1]22'!B81</f>
        <v>0</v>
      </c>
      <c r="C79" s="16">
        <f>'[1]22'!C81</f>
        <v>0</v>
      </c>
      <c r="D79" s="16">
        <f>'[1]22'!D81</f>
        <v>330</v>
      </c>
      <c r="E79" s="16">
        <f>'[1]22'!E81</f>
        <v>0</v>
      </c>
      <c r="F79" s="15">
        <f t="shared" si="17"/>
        <v>330</v>
      </c>
      <c r="G79" s="15">
        <f>'[1]22'!H81</f>
        <v>0</v>
      </c>
      <c r="H79" s="16">
        <f>'[1]22'!I81</f>
        <v>0</v>
      </c>
      <c r="I79" s="16">
        <f>'[1]22'!J81</f>
        <v>0</v>
      </c>
      <c r="J79" s="16">
        <f>'[1]22'!K81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'[1]22'!B82</f>
        <v>0</v>
      </c>
      <c r="C80" s="16">
        <f>'[1]22'!C82</f>
        <v>0</v>
      </c>
      <c r="D80" s="16">
        <f>'[1]22'!D82</f>
        <v>330</v>
      </c>
      <c r="E80" s="16">
        <f>'[1]22'!E82</f>
        <v>0</v>
      </c>
      <c r="F80" s="15">
        <f t="shared" si="17"/>
        <v>330</v>
      </c>
      <c r="G80" s="15">
        <f>'[1]22'!H82</f>
        <v>0</v>
      </c>
      <c r="H80" s="16">
        <f>'[1]22'!I82</f>
        <v>0</v>
      </c>
      <c r="I80" s="16">
        <f>'[1]22'!J82</f>
        <v>0</v>
      </c>
      <c r="J80" s="16">
        <f>'[1]22'!K82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'[1]22'!B83</f>
        <v>0</v>
      </c>
      <c r="C81" s="16">
        <f>'[1]22'!C83</f>
        <v>0</v>
      </c>
      <c r="D81" s="16">
        <f>'[1]22'!D83</f>
        <v>330</v>
      </c>
      <c r="E81" s="16">
        <f>'[1]22'!E83</f>
        <v>0</v>
      </c>
      <c r="F81" s="15">
        <f t="shared" si="17"/>
        <v>330</v>
      </c>
      <c r="G81" s="15">
        <f>'[1]22'!H83</f>
        <v>0</v>
      </c>
      <c r="H81" s="16">
        <f>'[1]22'!I83</f>
        <v>0</v>
      </c>
      <c r="I81" s="16">
        <f>'[1]22'!J83</f>
        <v>0</v>
      </c>
      <c r="J81" s="16">
        <f>'[1]22'!K83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'[1]22'!B84</f>
        <v>0</v>
      </c>
      <c r="C82" s="16">
        <f>'[1]22'!C84</f>
        <v>0</v>
      </c>
      <c r="D82" s="16">
        <f>'[1]22'!D84</f>
        <v>330</v>
      </c>
      <c r="E82" s="16">
        <f>'[1]22'!E84</f>
        <v>0</v>
      </c>
      <c r="F82" s="15">
        <f t="shared" si="17"/>
        <v>330</v>
      </c>
      <c r="G82" s="15">
        <f>'[1]22'!H84</f>
        <v>0</v>
      </c>
      <c r="H82" s="16">
        <f>'[1]22'!I84</f>
        <v>0</v>
      </c>
      <c r="I82" s="16">
        <f>'[1]22'!J84</f>
        <v>0</v>
      </c>
      <c r="J82" s="16">
        <f>'[1]22'!K84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'[1]22'!B85</f>
        <v>0</v>
      </c>
      <c r="C83" s="16">
        <f>'[1]22'!C85</f>
        <v>0</v>
      </c>
      <c r="D83" s="16">
        <f>'[1]22'!D85</f>
        <v>330</v>
      </c>
      <c r="E83" s="16">
        <f>'[1]22'!E85</f>
        <v>0</v>
      </c>
      <c r="F83" s="15">
        <f t="shared" si="17"/>
        <v>330</v>
      </c>
      <c r="G83" s="15">
        <f>'[1]22'!H85</f>
        <v>0</v>
      </c>
      <c r="H83" s="16">
        <f>'[1]22'!I85</f>
        <v>0</v>
      </c>
      <c r="I83" s="16">
        <f>'[1]22'!J85</f>
        <v>0</v>
      </c>
      <c r="J83" s="16">
        <f>'[1]22'!K85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'[1]22'!B86</f>
        <v>0</v>
      </c>
      <c r="C84" s="16">
        <f>'[1]22'!C86</f>
        <v>0</v>
      </c>
      <c r="D84" s="16">
        <f>'[1]22'!D86</f>
        <v>330</v>
      </c>
      <c r="E84" s="16">
        <f>'[1]22'!E86</f>
        <v>0</v>
      </c>
      <c r="F84" s="15">
        <f t="shared" si="17"/>
        <v>330</v>
      </c>
      <c r="G84" s="15">
        <f>'[1]22'!H86</f>
        <v>0</v>
      </c>
      <c r="H84" s="16">
        <f>'[1]22'!I86</f>
        <v>0</v>
      </c>
      <c r="I84" s="16">
        <f>'[1]22'!J86</f>
        <v>0</v>
      </c>
      <c r="J84" s="16">
        <f>'[1]22'!K86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'[1]22'!B87</f>
        <v>0</v>
      </c>
      <c r="C85" s="16">
        <f>'[1]22'!C87</f>
        <v>0</v>
      </c>
      <c r="D85" s="16">
        <f>'[1]22'!D87</f>
        <v>330</v>
      </c>
      <c r="E85" s="16">
        <f>'[1]22'!E87</f>
        <v>0</v>
      </c>
      <c r="F85" s="15">
        <f t="shared" si="17"/>
        <v>330</v>
      </c>
      <c r="G85" s="15">
        <f>'[1]22'!H87</f>
        <v>0</v>
      </c>
      <c r="H85" s="16">
        <f>'[1]22'!I87</f>
        <v>0</v>
      </c>
      <c r="I85" s="16">
        <f>'[1]22'!J87</f>
        <v>0</v>
      </c>
      <c r="J85" s="16">
        <f>'[1]22'!K87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'[1]22'!B88</f>
        <v>0</v>
      </c>
      <c r="C86" s="16">
        <f>'[1]22'!C88</f>
        <v>0</v>
      </c>
      <c r="D86" s="16">
        <f>'[1]22'!D88</f>
        <v>330</v>
      </c>
      <c r="E86" s="16">
        <f>'[1]22'!E88</f>
        <v>0</v>
      </c>
      <c r="F86" s="15">
        <f t="shared" si="17"/>
        <v>330</v>
      </c>
      <c r="G86" s="15">
        <f>'[1]22'!H88</f>
        <v>0</v>
      </c>
      <c r="H86" s="16">
        <f>'[1]22'!I88</f>
        <v>0</v>
      </c>
      <c r="I86" s="16">
        <f>'[1]22'!J88</f>
        <v>0</v>
      </c>
      <c r="J86" s="16">
        <f>'[1]22'!K88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'[1]22'!B89</f>
        <v>0</v>
      </c>
      <c r="C87" s="16">
        <f>'[1]22'!C89</f>
        <v>0</v>
      </c>
      <c r="D87" s="16">
        <f>'[1]22'!D89</f>
        <v>330</v>
      </c>
      <c r="E87" s="16">
        <f>'[1]22'!E89</f>
        <v>0</v>
      </c>
      <c r="F87" s="15">
        <f t="shared" si="17"/>
        <v>330</v>
      </c>
      <c r="G87" s="15">
        <f>'[1]22'!H89</f>
        <v>0</v>
      </c>
      <c r="H87" s="16">
        <f>'[1]22'!I89</f>
        <v>0</v>
      </c>
      <c r="I87" s="16">
        <f>'[1]22'!J89</f>
        <v>0</v>
      </c>
      <c r="J87" s="16">
        <f>'[1]22'!K89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'[1]22'!B90</f>
        <v>0</v>
      </c>
      <c r="C88" s="16">
        <f>'[1]22'!C90</f>
        <v>0</v>
      </c>
      <c r="D88" s="16">
        <f>'[1]22'!D90</f>
        <v>330</v>
      </c>
      <c r="E88" s="16">
        <f>'[1]22'!E90</f>
        <v>0</v>
      </c>
      <c r="F88" s="15">
        <f t="shared" si="17"/>
        <v>330</v>
      </c>
      <c r="G88" s="15">
        <f>'[1]22'!H90</f>
        <v>0</v>
      </c>
      <c r="H88" s="16">
        <f>'[1]22'!I90</f>
        <v>0</v>
      </c>
      <c r="I88" s="16">
        <f>'[1]22'!J90</f>
        <v>0</v>
      </c>
      <c r="J88" s="16">
        <f>'[1]22'!K90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'[1]22'!B91</f>
        <v>0</v>
      </c>
      <c r="C89" s="16">
        <f>'[1]22'!C91</f>
        <v>0</v>
      </c>
      <c r="D89" s="16">
        <f>'[1]22'!D91</f>
        <v>330</v>
      </c>
      <c r="E89" s="16">
        <f>'[1]22'!E91</f>
        <v>0</v>
      </c>
      <c r="F89" s="15">
        <f t="shared" si="17"/>
        <v>330</v>
      </c>
      <c r="G89" s="15">
        <f>'[1]22'!H91</f>
        <v>0</v>
      </c>
      <c r="H89" s="16">
        <f>'[1]22'!I91</f>
        <v>0</v>
      </c>
      <c r="I89" s="16">
        <f>'[1]22'!J91</f>
        <v>0</v>
      </c>
      <c r="J89" s="16">
        <f>'[1]22'!K91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'[1]22'!B92</f>
        <v>0</v>
      </c>
      <c r="C90" s="16">
        <f>'[1]22'!C92</f>
        <v>0</v>
      </c>
      <c r="D90" s="16">
        <f>'[1]22'!D92</f>
        <v>330</v>
      </c>
      <c r="E90" s="16">
        <f>'[1]22'!E92</f>
        <v>0</v>
      </c>
      <c r="F90" s="15">
        <f t="shared" si="17"/>
        <v>330</v>
      </c>
      <c r="G90" s="15">
        <f>'[1]22'!H92</f>
        <v>0</v>
      </c>
      <c r="H90" s="16">
        <f>'[1]22'!I92</f>
        <v>0</v>
      </c>
      <c r="I90" s="16">
        <f>'[1]22'!J92</f>
        <v>0</v>
      </c>
      <c r="J90" s="16">
        <f>'[1]22'!K92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'[1]22'!B93</f>
        <v>0</v>
      </c>
      <c r="C91" s="16">
        <f>'[1]22'!C93</f>
        <v>0</v>
      </c>
      <c r="D91" s="16">
        <f>'[1]22'!D93</f>
        <v>330</v>
      </c>
      <c r="E91" s="16">
        <f>'[1]22'!E93</f>
        <v>0</v>
      </c>
      <c r="F91" s="15">
        <f t="shared" si="17"/>
        <v>330</v>
      </c>
      <c r="G91" s="15">
        <f>'[1]22'!H93</f>
        <v>0</v>
      </c>
      <c r="H91" s="16">
        <f>'[1]22'!I93</f>
        <v>0</v>
      </c>
      <c r="I91" s="16">
        <f>'[1]22'!J93</f>
        <v>0</v>
      </c>
      <c r="J91" s="16">
        <f>'[1]22'!K93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'[1]22'!B94</f>
        <v>0</v>
      </c>
      <c r="C92" s="16">
        <f>'[1]22'!C94</f>
        <v>0</v>
      </c>
      <c r="D92" s="16">
        <f>'[1]22'!D94</f>
        <v>330</v>
      </c>
      <c r="E92" s="16">
        <f>'[1]22'!E94</f>
        <v>0</v>
      </c>
      <c r="F92" s="15">
        <f t="shared" si="17"/>
        <v>330</v>
      </c>
      <c r="G92" s="15">
        <f>'[1]22'!H94</f>
        <v>0</v>
      </c>
      <c r="H92" s="16">
        <f>'[1]22'!I94</f>
        <v>0</v>
      </c>
      <c r="I92" s="16">
        <f>'[1]22'!J94</f>
        <v>0</v>
      </c>
      <c r="J92" s="16">
        <f>'[1]22'!K94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'[1]22'!B95</f>
        <v>0</v>
      </c>
      <c r="C93" s="16">
        <f>'[1]22'!C95</f>
        <v>0</v>
      </c>
      <c r="D93" s="16">
        <f>'[1]22'!D95</f>
        <v>330</v>
      </c>
      <c r="E93" s="16">
        <f>'[1]22'!E95</f>
        <v>0</v>
      </c>
      <c r="F93" s="15">
        <f t="shared" si="17"/>
        <v>330</v>
      </c>
      <c r="G93" s="15">
        <f>'[1]22'!H95</f>
        <v>0</v>
      </c>
      <c r="H93" s="16">
        <f>'[1]22'!I95</f>
        <v>0</v>
      </c>
      <c r="I93" s="16">
        <f>'[1]22'!J95</f>
        <v>0</v>
      </c>
      <c r="J93" s="16">
        <f>'[1]22'!K95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'[1]22'!B96</f>
        <v>0</v>
      </c>
      <c r="C94" s="16">
        <f>'[1]22'!C96</f>
        <v>0</v>
      </c>
      <c r="D94" s="16">
        <f>'[1]22'!D96</f>
        <v>330</v>
      </c>
      <c r="E94" s="16">
        <f>'[1]22'!E96</f>
        <v>0</v>
      </c>
      <c r="F94" s="15">
        <f t="shared" si="17"/>
        <v>330</v>
      </c>
      <c r="G94" s="15">
        <f>'[1]22'!H96</f>
        <v>0</v>
      </c>
      <c r="H94" s="16">
        <f>'[1]22'!I96</f>
        <v>0</v>
      </c>
      <c r="I94" s="16">
        <f>'[1]22'!J96</f>
        <v>0</v>
      </c>
      <c r="J94" s="16">
        <f>'[1]22'!K96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'[1]22'!B97</f>
        <v>0</v>
      </c>
      <c r="C95" s="16">
        <f>'[1]22'!C97</f>
        <v>0</v>
      </c>
      <c r="D95" s="16">
        <f>'[1]22'!D97</f>
        <v>330</v>
      </c>
      <c r="E95" s="16">
        <f>'[1]22'!E97</f>
        <v>0</v>
      </c>
      <c r="F95" s="15">
        <f t="shared" si="17"/>
        <v>330</v>
      </c>
      <c r="G95" s="15">
        <f>'[1]22'!H97</f>
        <v>0</v>
      </c>
      <c r="H95" s="16">
        <f>'[1]22'!I97</f>
        <v>0</v>
      </c>
      <c r="I95" s="16">
        <f>'[1]22'!J97</f>
        <v>0</v>
      </c>
      <c r="J95" s="16">
        <f>'[1]22'!K97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'[1]22'!B98</f>
        <v>0</v>
      </c>
      <c r="C96" s="16">
        <f>'[1]22'!C98</f>
        <v>0</v>
      </c>
      <c r="D96" s="16">
        <f>'[1]22'!D98</f>
        <v>330</v>
      </c>
      <c r="E96" s="16">
        <f>'[1]22'!E98</f>
        <v>0</v>
      </c>
      <c r="F96" s="15">
        <f t="shared" si="17"/>
        <v>330</v>
      </c>
      <c r="G96" s="15">
        <f>'[1]22'!H98</f>
        <v>0</v>
      </c>
      <c r="H96" s="16">
        <f>'[1]22'!I98</f>
        <v>0</v>
      </c>
      <c r="I96" s="16">
        <f>'[1]22'!J98</f>
        <v>0</v>
      </c>
      <c r="J96" s="16">
        <f>'[1]22'!K98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'[1]22'!B99</f>
        <v>0</v>
      </c>
      <c r="C97" s="16">
        <f>'[1]22'!C99</f>
        <v>0</v>
      </c>
      <c r="D97" s="16">
        <f>'[1]22'!D99</f>
        <v>330</v>
      </c>
      <c r="E97" s="16">
        <f>'[1]22'!E99</f>
        <v>0</v>
      </c>
      <c r="F97" s="15">
        <f t="shared" si="17"/>
        <v>330</v>
      </c>
      <c r="G97" s="15">
        <f>'[1]22'!H99</f>
        <v>0</v>
      </c>
      <c r="H97" s="16">
        <f>'[1]22'!I99</f>
        <v>0</v>
      </c>
      <c r="I97" s="16">
        <f>'[1]22'!J99</f>
        <v>0</v>
      </c>
      <c r="J97" s="16">
        <f>'[1]22'!K99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'[1]22'!B100</f>
        <v>0</v>
      </c>
      <c r="C98" s="16">
        <f>'[1]22'!C100</f>
        <v>0</v>
      </c>
      <c r="D98" s="16">
        <f>'[1]22'!D100</f>
        <v>330</v>
      </c>
      <c r="E98" s="16">
        <f>'[1]22'!E100</f>
        <v>0</v>
      </c>
      <c r="F98" s="15">
        <f t="shared" si="17"/>
        <v>330</v>
      </c>
      <c r="G98" s="15">
        <f>'[1]22'!H100</f>
        <v>0</v>
      </c>
      <c r="H98" s="16">
        <f>'[1]22'!I100</f>
        <v>0</v>
      </c>
      <c r="I98" s="16">
        <f>'[1]22'!J100</f>
        <v>0</v>
      </c>
      <c r="J98" s="16">
        <f>'[1]22'!K100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0</v>
      </c>
      <c r="C99" s="15">
        <f t="shared" si="18"/>
        <v>0</v>
      </c>
      <c r="D99" s="15">
        <f t="shared" si="18"/>
        <v>7.92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selection activeCell="R92" sqref="R18:R92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45557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531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530</v>
      </c>
    </row>
    <row r="3" spans="1:19">
      <c r="A3" s="8" t="s">
        <v>45</v>
      </c>
      <c r="B3" s="200">
        <f>'[2]22'!B5</f>
        <v>0</v>
      </c>
      <c r="C3" s="201">
        <f>'[2]22'!C5</f>
        <v>60</v>
      </c>
      <c r="D3" s="201">
        <f>'[2]22'!D5</f>
        <v>0</v>
      </c>
      <c r="E3" s="201">
        <f>'[2]22'!E5</f>
        <v>0</v>
      </c>
      <c r="F3" s="15">
        <f>SUM(B3:E3)</f>
        <v>60</v>
      </c>
      <c r="G3" s="200">
        <f>'[2]22'!H5</f>
        <v>0</v>
      </c>
      <c r="H3" s="201">
        <f>'[2]22'!I5</f>
        <v>0</v>
      </c>
      <c r="I3" s="201">
        <f>'[2]22'!J5</f>
        <v>0</v>
      </c>
      <c r="J3" s="201">
        <f>'[2]22'!K5</f>
        <v>0</v>
      </c>
      <c r="K3" s="15">
        <f>SUM(G3:J3)</f>
        <v>0</v>
      </c>
      <c r="L3" s="18">
        <f>frq!C3</f>
        <v>1</v>
      </c>
      <c r="M3" s="125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-0.4</v>
      </c>
      <c r="R3" s="18">
        <v>0.4</v>
      </c>
      <c r="S3" s="18"/>
    </row>
    <row r="4" spans="1:19">
      <c r="A4" s="8" t="s">
        <v>46</v>
      </c>
      <c r="B4" s="200">
        <f>'[2]22'!B6</f>
        <v>0</v>
      </c>
      <c r="C4" s="201">
        <f>'[2]22'!C6</f>
        <v>60</v>
      </c>
      <c r="D4" s="201">
        <f>'[2]22'!D6</f>
        <v>0</v>
      </c>
      <c r="E4" s="201">
        <f>'[2]22'!E6</f>
        <v>0</v>
      </c>
      <c r="F4" s="15">
        <f>SUM(B4:E4)</f>
        <v>60</v>
      </c>
      <c r="G4" s="200">
        <f>'[2]22'!H6</f>
        <v>0</v>
      </c>
      <c r="H4" s="201">
        <f>'[2]22'!I6</f>
        <v>0</v>
      </c>
      <c r="I4" s="201">
        <f>'[2]22'!J6</f>
        <v>0</v>
      </c>
      <c r="J4" s="201">
        <f>'[2]22'!K6</f>
        <v>0</v>
      </c>
      <c r="K4" s="15">
        <f t="shared" ref="K4:K67" si="3">SUM(G4:J4)</f>
        <v>0</v>
      </c>
      <c r="L4" s="18">
        <f>frq!C4</f>
        <v>1</v>
      </c>
      <c r="M4" s="125">
        <f t="shared" ref="M4:M67" si="4">IF($L4=1,G4,IF(AND($L4=0.985,G4&gt;0.985*B4),B4*0.985,IF(AND($L4=0.965,G4&gt;0.965*B4),0.965*B4,G4)))-R4</f>
        <v>-0.4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-0.4</v>
      </c>
      <c r="R4" s="18">
        <v>0.4</v>
      </c>
      <c r="S4" s="18"/>
    </row>
    <row r="5" spans="1:19">
      <c r="A5" s="8" t="s">
        <v>47</v>
      </c>
      <c r="B5" s="200">
        <f>'[2]22'!B7</f>
        <v>0</v>
      </c>
      <c r="C5" s="201">
        <f>'[2]22'!C7</f>
        <v>60</v>
      </c>
      <c r="D5" s="201">
        <f>'[2]22'!D7</f>
        <v>0</v>
      </c>
      <c r="E5" s="201">
        <f>'[2]22'!E7</f>
        <v>0</v>
      </c>
      <c r="F5" s="15">
        <f t="shared" ref="F5:F68" si="6">SUM(B5:E5)</f>
        <v>60</v>
      </c>
      <c r="G5" s="200">
        <f>'[2]22'!H7</f>
        <v>0</v>
      </c>
      <c r="H5" s="201">
        <f>'[2]22'!I7</f>
        <v>0</v>
      </c>
      <c r="I5" s="201">
        <f>'[2]22'!J7</f>
        <v>0</v>
      </c>
      <c r="J5" s="201">
        <f>'[2]22'!K7</f>
        <v>0</v>
      </c>
      <c r="K5" s="15">
        <f t="shared" si="3"/>
        <v>0</v>
      </c>
      <c r="L5" s="18">
        <f>frq!C5</f>
        <v>1</v>
      </c>
      <c r="M5" s="125">
        <f t="shared" si="4"/>
        <v>-0.4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-0.4</v>
      </c>
      <c r="R5" s="18">
        <v>0.4</v>
      </c>
      <c r="S5" s="18"/>
    </row>
    <row r="6" spans="1:19">
      <c r="A6" s="8" t="s">
        <v>48</v>
      </c>
      <c r="B6" s="200">
        <f>'[2]22'!B8</f>
        <v>0</v>
      </c>
      <c r="C6" s="201">
        <f>'[2]22'!C8</f>
        <v>60</v>
      </c>
      <c r="D6" s="201">
        <f>'[2]22'!D8</f>
        <v>0</v>
      </c>
      <c r="E6" s="201">
        <f>'[2]22'!E8</f>
        <v>0</v>
      </c>
      <c r="F6" s="15">
        <f t="shared" si="6"/>
        <v>60</v>
      </c>
      <c r="G6" s="200">
        <f>'[2]22'!H8</f>
        <v>0</v>
      </c>
      <c r="H6" s="201">
        <f>'[2]22'!I8</f>
        <v>0</v>
      </c>
      <c r="I6" s="201">
        <f>'[2]22'!J8</f>
        <v>0</v>
      </c>
      <c r="J6" s="201">
        <f>'[2]22'!K8</f>
        <v>0</v>
      </c>
      <c r="K6" s="15">
        <f t="shared" si="3"/>
        <v>0</v>
      </c>
      <c r="L6" s="18">
        <f>frq!C6</f>
        <v>1</v>
      </c>
      <c r="M6" s="125">
        <f t="shared" si="4"/>
        <v>-0.4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-0.4</v>
      </c>
      <c r="R6" s="18">
        <v>0.4</v>
      </c>
      <c r="S6" s="18"/>
    </row>
    <row r="7" spans="1:19">
      <c r="A7" s="8" t="s">
        <v>49</v>
      </c>
      <c r="B7" s="200">
        <f>'[2]22'!B9</f>
        <v>0</v>
      </c>
      <c r="C7" s="201">
        <f>'[2]22'!C9</f>
        <v>60</v>
      </c>
      <c r="D7" s="201">
        <f>'[2]22'!D9</f>
        <v>0</v>
      </c>
      <c r="E7" s="201">
        <f>'[2]22'!E9</f>
        <v>0</v>
      </c>
      <c r="F7" s="15">
        <f t="shared" si="6"/>
        <v>60</v>
      </c>
      <c r="G7" s="200">
        <f>'[2]22'!H9</f>
        <v>0</v>
      </c>
      <c r="H7" s="201">
        <f>'[2]22'!I9</f>
        <v>0</v>
      </c>
      <c r="I7" s="201">
        <f>'[2]22'!J9</f>
        <v>0</v>
      </c>
      <c r="J7" s="201">
        <f>'[2]22'!K9</f>
        <v>0</v>
      </c>
      <c r="K7" s="15">
        <f t="shared" si="3"/>
        <v>0</v>
      </c>
      <c r="L7" s="18">
        <f>frq!C7</f>
        <v>1</v>
      </c>
      <c r="M7" s="125">
        <f t="shared" si="4"/>
        <v>-0.4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-0.4</v>
      </c>
      <c r="R7" s="18">
        <v>0.4</v>
      </c>
      <c r="S7" s="18"/>
    </row>
    <row r="8" spans="1:19">
      <c r="A8" s="8" t="s">
        <v>50</v>
      </c>
      <c r="B8" s="200">
        <f>'[2]22'!B10</f>
        <v>0</v>
      </c>
      <c r="C8" s="201">
        <f>'[2]22'!C10</f>
        <v>60</v>
      </c>
      <c r="D8" s="201">
        <f>'[2]22'!D10</f>
        <v>0</v>
      </c>
      <c r="E8" s="201">
        <f>'[2]22'!E10</f>
        <v>0</v>
      </c>
      <c r="F8" s="15">
        <f t="shared" si="6"/>
        <v>60</v>
      </c>
      <c r="G8" s="200">
        <f>'[2]22'!H10</f>
        <v>0</v>
      </c>
      <c r="H8" s="201">
        <f>'[2]22'!I10</f>
        <v>0</v>
      </c>
      <c r="I8" s="201">
        <f>'[2]22'!J10</f>
        <v>0</v>
      </c>
      <c r="J8" s="201">
        <f>'[2]22'!K10</f>
        <v>0</v>
      </c>
      <c r="K8" s="15">
        <f t="shared" si="3"/>
        <v>0</v>
      </c>
      <c r="L8" s="18">
        <f>frq!C8</f>
        <v>1</v>
      </c>
      <c r="M8" s="125">
        <f t="shared" si="4"/>
        <v>-0.4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-0.4</v>
      </c>
      <c r="R8" s="18">
        <v>0.4</v>
      </c>
      <c r="S8" s="18"/>
    </row>
    <row r="9" spans="1:19">
      <c r="A9" s="8" t="s">
        <v>51</v>
      </c>
      <c r="B9" s="200">
        <f>'[2]22'!B11</f>
        <v>0</v>
      </c>
      <c r="C9" s="201">
        <f>'[2]22'!C11</f>
        <v>60</v>
      </c>
      <c r="D9" s="201">
        <f>'[2]22'!D11</f>
        <v>0</v>
      </c>
      <c r="E9" s="201">
        <f>'[2]22'!E11</f>
        <v>0</v>
      </c>
      <c r="F9" s="15">
        <f t="shared" si="6"/>
        <v>60</v>
      </c>
      <c r="G9" s="200">
        <f>'[2]22'!H11</f>
        <v>0</v>
      </c>
      <c r="H9" s="201">
        <f>'[2]22'!I11</f>
        <v>0</v>
      </c>
      <c r="I9" s="201">
        <f>'[2]22'!J11</f>
        <v>0</v>
      </c>
      <c r="J9" s="201">
        <f>'[2]22'!K11</f>
        <v>0</v>
      </c>
      <c r="K9" s="15">
        <f t="shared" si="3"/>
        <v>0</v>
      </c>
      <c r="L9" s="18">
        <f>frq!C9</f>
        <v>1</v>
      </c>
      <c r="M9" s="125">
        <f t="shared" si="4"/>
        <v>-0.4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-0.4</v>
      </c>
      <c r="R9" s="18">
        <v>0.4</v>
      </c>
      <c r="S9" s="18"/>
    </row>
    <row r="10" spans="1:19">
      <c r="A10" s="8" t="s">
        <v>52</v>
      </c>
      <c r="B10" s="200">
        <f>'[2]22'!B12</f>
        <v>0</v>
      </c>
      <c r="C10" s="201">
        <f>'[2]22'!C12</f>
        <v>60</v>
      </c>
      <c r="D10" s="201">
        <f>'[2]22'!D12</f>
        <v>0</v>
      </c>
      <c r="E10" s="201">
        <f>'[2]22'!E12</f>
        <v>0</v>
      </c>
      <c r="F10" s="15">
        <f t="shared" si="6"/>
        <v>60</v>
      </c>
      <c r="G10" s="200">
        <f>'[2]22'!H12</f>
        <v>0</v>
      </c>
      <c r="H10" s="201">
        <f>'[2]22'!I12</f>
        <v>0</v>
      </c>
      <c r="I10" s="201">
        <f>'[2]22'!J12</f>
        <v>0</v>
      </c>
      <c r="J10" s="201">
        <f>'[2]22'!K12</f>
        <v>0</v>
      </c>
      <c r="K10" s="15">
        <f t="shared" si="3"/>
        <v>0</v>
      </c>
      <c r="L10" s="18">
        <f>frq!C10</f>
        <v>1</v>
      </c>
      <c r="M10" s="125">
        <f t="shared" si="4"/>
        <v>-0.4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-0.4</v>
      </c>
      <c r="R10" s="18">
        <v>0.4</v>
      </c>
      <c r="S10" s="18"/>
    </row>
    <row r="11" spans="1:19">
      <c r="A11" s="8" t="s">
        <v>53</v>
      </c>
      <c r="B11" s="200">
        <f>'[2]22'!B13</f>
        <v>0</v>
      </c>
      <c r="C11" s="201">
        <f>'[2]22'!C13</f>
        <v>60</v>
      </c>
      <c r="D11" s="201">
        <f>'[2]22'!D13</f>
        <v>0</v>
      </c>
      <c r="E11" s="201">
        <f>'[2]22'!E13</f>
        <v>0</v>
      </c>
      <c r="F11" s="15">
        <f t="shared" si="6"/>
        <v>60</v>
      </c>
      <c r="G11" s="200">
        <f>'[2]22'!H13</f>
        <v>0</v>
      </c>
      <c r="H11" s="201">
        <f>'[2]22'!I13</f>
        <v>0</v>
      </c>
      <c r="I11" s="201">
        <f>'[2]22'!J13</f>
        <v>0</v>
      </c>
      <c r="J11" s="201">
        <f>'[2]22'!K13</f>
        <v>0</v>
      </c>
      <c r="K11" s="15">
        <f t="shared" si="3"/>
        <v>0</v>
      </c>
      <c r="L11" s="18">
        <f>frq!C11</f>
        <v>1</v>
      </c>
      <c r="M11" s="125">
        <f t="shared" si="4"/>
        <v>-0.4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-0.4</v>
      </c>
      <c r="R11" s="18">
        <v>0.4</v>
      </c>
      <c r="S11" s="18"/>
    </row>
    <row r="12" spans="1:19">
      <c r="A12" s="8" t="s">
        <v>54</v>
      </c>
      <c r="B12" s="200">
        <f>'[2]22'!B14</f>
        <v>0</v>
      </c>
      <c r="C12" s="201">
        <f>'[2]22'!C14</f>
        <v>60</v>
      </c>
      <c r="D12" s="201">
        <f>'[2]22'!D14</f>
        <v>0</v>
      </c>
      <c r="E12" s="201">
        <f>'[2]22'!E14</f>
        <v>0</v>
      </c>
      <c r="F12" s="15">
        <f t="shared" si="6"/>
        <v>60</v>
      </c>
      <c r="G12" s="200">
        <f>'[2]22'!H14</f>
        <v>0</v>
      </c>
      <c r="H12" s="201">
        <f>'[2]22'!I14</f>
        <v>0</v>
      </c>
      <c r="I12" s="201">
        <f>'[2]22'!J14</f>
        <v>0</v>
      </c>
      <c r="J12" s="201">
        <f>'[2]22'!K14</f>
        <v>0</v>
      </c>
      <c r="K12" s="15">
        <f t="shared" si="3"/>
        <v>0</v>
      </c>
      <c r="L12" s="18">
        <f>frq!C12</f>
        <v>1</v>
      </c>
      <c r="M12" s="125">
        <f t="shared" si="4"/>
        <v>-0.4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-0.4</v>
      </c>
      <c r="R12" s="18">
        <v>0.4</v>
      </c>
      <c r="S12" s="18"/>
    </row>
    <row r="13" spans="1:19">
      <c r="A13" s="8" t="s">
        <v>55</v>
      </c>
      <c r="B13" s="200">
        <f>'[2]22'!B15</f>
        <v>0</v>
      </c>
      <c r="C13" s="201">
        <f>'[2]22'!C15</f>
        <v>60</v>
      </c>
      <c r="D13" s="201">
        <f>'[2]22'!D15</f>
        <v>0</v>
      </c>
      <c r="E13" s="201">
        <f>'[2]22'!E15</f>
        <v>0</v>
      </c>
      <c r="F13" s="15">
        <f t="shared" si="6"/>
        <v>60</v>
      </c>
      <c r="G13" s="200">
        <f>'[2]22'!H15</f>
        <v>0</v>
      </c>
      <c r="H13" s="201">
        <f>'[2]22'!I15</f>
        <v>0</v>
      </c>
      <c r="I13" s="201">
        <f>'[2]22'!J15</f>
        <v>0</v>
      </c>
      <c r="J13" s="201">
        <f>'[2]22'!K15</f>
        <v>0</v>
      </c>
      <c r="K13" s="15">
        <f t="shared" si="3"/>
        <v>0</v>
      </c>
      <c r="L13" s="18">
        <f>frq!C13</f>
        <v>1</v>
      </c>
      <c r="M13" s="125">
        <f t="shared" si="4"/>
        <v>-0.4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-0.4</v>
      </c>
      <c r="R13" s="18">
        <v>0.4</v>
      </c>
      <c r="S13" s="18"/>
    </row>
    <row r="14" spans="1:19">
      <c r="A14" s="8" t="s">
        <v>56</v>
      </c>
      <c r="B14" s="200">
        <f>'[2]22'!B16</f>
        <v>0</v>
      </c>
      <c r="C14" s="201">
        <f>'[2]22'!C16</f>
        <v>60</v>
      </c>
      <c r="D14" s="201">
        <f>'[2]22'!D16</f>
        <v>0</v>
      </c>
      <c r="E14" s="201">
        <f>'[2]22'!E16</f>
        <v>0</v>
      </c>
      <c r="F14" s="15">
        <f t="shared" si="6"/>
        <v>60</v>
      </c>
      <c r="G14" s="200">
        <f>'[2]22'!H16</f>
        <v>0</v>
      </c>
      <c r="H14" s="201">
        <f>'[2]22'!I16</f>
        <v>0</v>
      </c>
      <c r="I14" s="201">
        <f>'[2]22'!J16</f>
        <v>0</v>
      </c>
      <c r="J14" s="201">
        <f>'[2]22'!K16</f>
        <v>0</v>
      </c>
      <c r="K14" s="15">
        <f t="shared" si="3"/>
        <v>0</v>
      </c>
      <c r="L14" s="18">
        <f>frq!C14</f>
        <v>1</v>
      </c>
      <c r="M14" s="125">
        <f t="shared" si="4"/>
        <v>-0.4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-0.4</v>
      </c>
      <c r="R14" s="18">
        <v>0.4</v>
      </c>
      <c r="S14" s="18"/>
    </row>
    <row r="15" spans="1:19">
      <c r="A15" s="8" t="s">
        <v>57</v>
      </c>
      <c r="B15" s="200">
        <f>'[2]22'!B17</f>
        <v>0</v>
      </c>
      <c r="C15" s="201">
        <f>'[2]22'!C17</f>
        <v>60</v>
      </c>
      <c r="D15" s="201">
        <f>'[2]22'!D17</f>
        <v>0</v>
      </c>
      <c r="E15" s="201">
        <f>'[2]22'!E17</f>
        <v>0</v>
      </c>
      <c r="F15" s="15">
        <f t="shared" si="6"/>
        <v>60</v>
      </c>
      <c r="G15" s="200">
        <f>'[2]22'!H17</f>
        <v>0</v>
      </c>
      <c r="H15" s="201">
        <f>'[2]22'!I17</f>
        <v>0</v>
      </c>
      <c r="I15" s="201">
        <f>'[2]22'!J17</f>
        <v>0</v>
      </c>
      <c r="J15" s="201">
        <f>'[2]22'!K17</f>
        <v>0</v>
      </c>
      <c r="K15" s="15">
        <f t="shared" si="3"/>
        <v>0</v>
      </c>
      <c r="L15" s="18">
        <f>frq!C15</f>
        <v>1</v>
      </c>
      <c r="M15" s="125">
        <f t="shared" si="4"/>
        <v>-0.4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-0.4</v>
      </c>
      <c r="R15" s="18">
        <v>0.4</v>
      </c>
      <c r="S15" s="18"/>
    </row>
    <row r="16" spans="1:19">
      <c r="A16" s="8" t="s">
        <v>58</v>
      </c>
      <c r="B16" s="200">
        <f>'[2]22'!B18</f>
        <v>0</v>
      </c>
      <c r="C16" s="201">
        <f>'[2]22'!C18</f>
        <v>60</v>
      </c>
      <c r="D16" s="201">
        <f>'[2]22'!D18</f>
        <v>0</v>
      </c>
      <c r="E16" s="201">
        <f>'[2]22'!E18</f>
        <v>0</v>
      </c>
      <c r="F16" s="15">
        <f t="shared" si="6"/>
        <v>60</v>
      </c>
      <c r="G16" s="200">
        <f>'[2]22'!H18</f>
        <v>0</v>
      </c>
      <c r="H16" s="201">
        <f>'[2]22'!I18</f>
        <v>0</v>
      </c>
      <c r="I16" s="201">
        <f>'[2]22'!J18</f>
        <v>0</v>
      </c>
      <c r="J16" s="201">
        <f>'[2]22'!K18</f>
        <v>0</v>
      </c>
      <c r="K16" s="15">
        <f t="shared" si="3"/>
        <v>0</v>
      </c>
      <c r="L16" s="18">
        <f>frq!C16</f>
        <v>1</v>
      </c>
      <c r="M16" s="125">
        <f t="shared" si="4"/>
        <v>-0.4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-0.4</v>
      </c>
      <c r="R16" s="18">
        <v>0.4</v>
      </c>
      <c r="S16" s="18"/>
    </row>
    <row r="17" spans="1:19">
      <c r="A17" s="8" t="s">
        <v>59</v>
      </c>
      <c r="B17" s="200">
        <f>'[2]22'!B19</f>
        <v>0</v>
      </c>
      <c r="C17" s="201">
        <f>'[2]22'!C19</f>
        <v>60</v>
      </c>
      <c r="D17" s="201">
        <f>'[2]22'!D19</f>
        <v>0</v>
      </c>
      <c r="E17" s="201">
        <f>'[2]22'!E19</f>
        <v>0</v>
      </c>
      <c r="F17" s="15">
        <f t="shared" si="6"/>
        <v>60</v>
      </c>
      <c r="G17" s="200">
        <f>'[2]22'!H19</f>
        <v>0</v>
      </c>
      <c r="H17" s="201">
        <f>'[2]22'!I19</f>
        <v>0</v>
      </c>
      <c r="I17" s="201">
        <f>'[2]22'!J19</f>
        <v>0</v>
      </c>
      <c r="J17" s="201">
        <f>'[2]22'!K19</f>
        <v>0</v>
      </c>
      <c r="K17" s="15">
        <f t="shared" si="3"/>
        <v>0</v>
      </c>
      <c r="L17" s="18">
        <f>frq!C17</f>
        <v>1</v>
      </c>
      <c r="M17" s="125">
        <f t="shared" si="4"/>
        <v>-0.4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-0.4</v>
      </c>
      <c r="R17" s="18">
        <v>0.4</v>
      </c>
      <c r="S17" s="18"/>
    </row>
    <row r="18" spans="1:19">
      <c r="A18" s="8" t="s">
        <v>60</v>
      </c>
      <c r="B18" s="200">
        <f>'[2]22'!B20</f>
        <v>0</v>
      </c>
      <c r="C18" s="201">
        <f>'[2]22'!C20</f>
        <v>60</v>
      </c>
      <c r="D18" s="201">
        <f>'[2]22'!D20</f>
        <v>0</v>
      </c>
      <c r="E18" s="201">
        <f>'[2]22'!E20</f>
        <v>0</v>
      </c>
      <c r="F18" s="15">
        <f t="shared" si="6"/>
        <v>60</v>
      </c>
      <c r="G18" s="200">
        <f>'[2]22'!H20</f>
        <v>0</v>
      </c>
      <c r="H18" s="201">
        <f>'[2]22'!I20</f>
        <v>0</v>
      </c>
      <c r="I18" s="201">
        <f>'[2]22'!J20</f>
        <v>0</v>
      </c>
      <c r="J18" s="201">
        <f>'[2]22'!K20</f>
        <v>0</v>
      </c>
      <c r="K18" s="15">
        <f t="shared" si="3"/>
        <v>0</v>
      </c>
      <c r="L18" s="18">
        <f>frq!C18</f>
        <v>1</v>
      </c>
      <c r="M18" s="125">
        <f t="shared" si="4"/>
        <v>-0.4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-0.4</v>
      </c>
      <c r="R18" s="18">
        <v>0.4</v>
      </c>
      <c r="S18" s="18"/>
    </row>
    <row r="19" spans="1:19">
      <c r="A19" s="8" t="s">
        <v>61</v>
      </c>
      <c r="B19" s="200">
        <f>'[2]22'!B21</f>
        <v>0</v>
      </c>
      <c r="C19" s="201">
        <f>'[2]22'!C21</f>
        <v>60</v>
      </c>
      <c r="D19" s="201">
        <f>'[2]22'!D21</f>
        <v>0</v>
      </c>
      <c r="E19" s="201">
        <f>'[2]22'!E21</f>
        <v>0</v>
      </c>
      <c r="F19" s="15">
        <f t="shared" si="6"/>
        <v>60</v>
      </c>
      <c r="G19" s="200">
        <f>'[2]22'!H21</f>
        <v>0</v>
      </c>
      <c r="H19" s="201">
        <f>'[2]22'!I21</f>
        <v>0</v>
      </c>
      <c r="I19" s="201">
        <f>'[2]22'!J21</f>
        <v>0</v>
      </c>
      <c r="J19" s="201">
        <f>'[2]22'!K21</f>
        <v>0</v>
      </c>
      <c r="K19" s="15">
        <f t="shared" si="3"/>
        <v>0</v>
      </c>
      <c r="L19" s="18">
        <f>frq!C19</f>
        <v>1</v>
      </c>
      <c r="M19" s="125">
        <f t="shared" si="4"/>
        <v>-0.4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-0.4</v>
      </c>
      <c r="R19" s="18">
        <v>0.4</v>
      </c>
      <c r="S19" s="18"/>
    </row>
    <row r="20" spans="1:19">
      <c r="A20" s="8" t="s">
        <v>62</v>
      </c>
      <c r="B20" s="200">
        <f>'[2]22'!B22</f>
        <v>0</v>
      </c>
      <c r="C20" s="201">
        <f>'[2]22'!C22</f>
        <v>60</v>
      </c>
      <c r="D20" s="201">
        <f>'[2]22'!D22</f>
        <v>0</v>
      </c>
      <c r="E20" s="201">
        <f>'[2]22'!E22</f>
        <v>0</v>
      </c>
      <c r="F20" s="15">
        <f t="shared" si="6"/>
        <v>60</v>
      </c>
      <c r="G20" s="200">
        <f>'[2]22'!H22</f>
        <v>0</v>
      </c>
      <c r="H20" s="201">
        <f>'[2]22'!I22</f>
        <v>0</v>
      </c>
      <c r="I20" s="201">
        <f>'[2]22'!J22</f>
        <v>0</v>
      </c>
      <c r="J20" s="201">
        <f>'[2]22'!K22</f>
        <v>0</v>
      </c>
      <c r="K20" s="15">
        <f t="shared" si="3"/>
        <v>0</v>
      </c>
      <c r="L20" s="18">
        <f>frq!C20</f>
        <v>1</v>
      </c>
      <c r="M20" s="125">
        <f t="shared" si="4"/>
        <v>-0.4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-0.4</v>
      </c>
      <c r="R20" s="18">
        <v>0.4</v>
      </c>
      <c r="S20" s="18"/>
    </row>
    <row r="21" spans="1:19">
      <c r="A21" s="8" t="s">
        <v>63</v>
      </c>
      <c r="B21" s="200">
        <f>'[2]22'!B23</f>
        <v>0</v>
      </c>
      <c r="C21" s="201">
        <f>'[2]22'!C23</f>
        <v>60</v>
      </c>
      <c r="D21" s="201">
        <f>'[2]22'!D23</f>
        <v>0</v>
      </c>
      <c r="E21" s="201">
        <f>'[2]22'!E23</f>
        <v>0</v>
      </c>
      <c r="F21" s="15">
        <f t="shared" si="6"/>
        <v>60</v>
      </c>
      <c r="G21" s="200">
        <f>'[2]22'!H23</f>
        <v>0</v>
      </c>
      <c r="H21" s="201">
        <f>'[2]22'!I23</f>
        <v>0</v>
      </c>
      <c r="I21" s="201">
        <f>'[2]22'!J23</f>
        <v>0</v>
      </c>
      <c r="J21" s="201">
        <f>'[2]22'!K23</f>
        <v>0</v>
      </c>
      <c r="K21" s="15">
        <f t="shared" si="3"/>
        <v>0</v>
      </c>
      <c r="L21" s="18">
        <f>frq!C21</f>
        <v>1</v>
      </c>
      <c r="M21" s="125">
        <f t="shared" si="4"/>
        <v>-0.4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-0.4</v>
      </c>
      <c r="R21" s="18">
        <v>0.4</v>
      </c>
      <c r="S21" s="18"/>
    </row>
    <row r="22" spans="1:19">
      <c r="A22" s="8" t="s">
        <v>64</v>
      </c>
      <c r="B22" s="200">
        <f>'[2]22'!B24</f>
        <v>0</v>
      </c>
      <c r="C22" s="201">
        <f>'[2]22'!C24</f>
        <v>60</v>
      </c>
      <c r="D22" s="201">
        <f>'[2]22'!D24</f>
        <v>0</v>
      </c>
      <c r="E22" s="201">
        <f>'[2]22'!E24</f>
        <v>0</v>
      </c>
      <c r="F22" s="15">
        <f t="shared" si="6"/>
        <v>60</v>
      </c>
      <c r="G22" s="200">
        <f>'[2]22'!H24</f>
        <v>0</v>
      </c>
      <c r="H22" s="201">
        <f>'[2]22'!I24</f>
        <v>0</v>
      </c>
      <c r="I22" s="201">
        <f>'[2]22'!J24</f>
        <v>0</v>
      </c>
      <c r="J22" s="201">
        <f>'[2]22'!K24</f>
        <v>0</v>
      </c>
      <c r="K22" s="15">
        <f t="shared" si="3"/>
        <v>0</v>
      </c>
      <c r="L22" s="18">
        <f>frq!C22</f>
        <v>1</v>
      </c>
      <c r="M22" s="125">
        <f t="shared" si="4"/>
        <v>-0.4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-0.4</v>
      </c>
      <c r="R22" s="18">
        <v>0.4</v>
      </c>
      <c r="S22" s="18"/>
    </row>
    <row r="23" spans="1:19">
      <c r="A23" s="8" t="s">
        <v>65</v>
      </c>
      <c r="B23" s="200">
        <f>'[2]22'!B25</f>
        <v>0</v>
      </c>
      <c r="C23" s="201">
        <f>'[2]22'!C25</f>
        <v>60</v>
      </c>
      <c r="D23" s="201">
        <f>'[2]22'!D25</f>
        <v>0</v>
      </c>
      <c r="E23" s="201">
        <f>'[2]22'!E25</f>
        <v>0</v>
      </c>
      <c r="F23" s="15">
        <f t="shared" si="6"/>
        <v>60</v>
      </c>
      <c r="G23" s="200">
        <f>'[2]22'!H25</f>
        <v>0</v>
      </c>
      <c r="H23" s="201">
        <f>'[2]22'!I25</f>
        <v>0</v>
      </c>
      <c r="I23" s="201">
        <f>'[2]22'!J25</f>
        <v>0</v>
      </c>
      <c r="J23" s="201">
        <f>'[2]22'!K25</f>
        <v>0</v>
      </c>
      <c r="K23" s="15">
        <f t="shared" si="3"/>
        <v>0</v>
      </c>
      <c r="L23" s="18">
        <f>frq!C23</f>
        <v>1</v>
      </c>
      <c r="M23" s="125">
        <f t="shared" si="4"/>
        <v>-0.4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-0.4</v>
      </c>
      <c r="R23" s="18">
        <v>0.4</v>
      </c>
      <c r="S23" s="18"/>
    </row>
    <row r="24" spans="1:19">
      <c r="A24" s="8" t="s">
        <v>66</v>
      </c>
      <c r="B24" s="200">
        <f>'[2]22'!B26</f>
        <v>0</v>
      </c>
      <c r="C24" s="201">
        <f>'[2]22'!C26</f>
        <v>60</v>
      </c>
      <c r="D24" s="201">
        <f>'[2]22'!D26</f>
        <v>0</v>
      </c>
      <c r="E24" s="201">
        <f>'[2]22'!E26</f>
        <v>0</v>
      </c>
      <c r="F24" s="15">
        <f t="shared" si="6"/>
        <v>60</v>
      </c>
      <c r="G24" s="200">
        <f>'[2]22'!H26</f>
        <v>0</v>
      </c>
      <c r="H24" s="201">
        <f>'[2]22'!I26</f>
        <v>0</v>
      </c>
      <c r="I24" s="201">
        <f>'[2]22'!J26</f>
        <v>0</v>
      </c>
      <c r="J24" s="201">
        <f>'[2]22'!K26</f>
        <v>0</v>
      </c>
      <c r="K24" s="15">
        <f t="shared" si="3"/>
        <v>0</v>
      </c>
      <c r="L24" s="18">
        <f>frq!C24</f>
        <v>1</v>
      </c>
      <c r="M24" s="125">
        <f t="shared" si="4"/>
        <v>-0.4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-0.4</v>
      </c>
      <c r="R24" s="18">
        <v>0.4</v>
      </c>
      <c r="S24" s="18"/>
    </row>
    <row r="25" spans="1:19">
      <c r="A25" s="8" t="s">
        <v>67</v>
      </c>
      <c r="B25" s="200">
        <f>'[2]22'!B27</f>
        <v>0</v>
      </c>
      <c r="C25" s="201">
        <f>'[2]22'!C27</f>
        <v>60</v>
      </c>
      <c r="D25" s="201">
        <f>'[2]22'!D27</f>
        <v>0</v>
      </c>
      <c r="E25" s="201">
        <f>'[2]22'!E27</f>
        <v>0</v>
      </c>
      <c r="F25" s="15">
        <f t="shared" si="6"/>
        <v>60</v>
      </c>
      <c r="G25" s="200">
        <f>'[2]22'!H27</f>
        <v>0</v>
      </c>
      <c r="H25" s="201">
        <f>'[2]22'!I27</f>
        <v>0</v>
      </c>
      <c r="I25" s="201">
        <f>'[2]22'!J27</f>
        <v>0</v>
      </c>
      <c r="J25" s="201">
        <f>'[2]22'!K27</f>
        <v>0</v>
      </c>
      <c r="K25" s="15">
        <f t="shared" si="3"/>
        <v>0</v>
      </c>
      <c r="L25" s="18">
        <f>frq!C25</f>
        <v>1</v>
      </c>
      <c r="M25" s="125">
        <f t="shared" si="4"/>
        <v>-0.4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-0.4</v>
      </c>
      <c r="R25" s="18">
        <v>0.4</v>
      </c>
      <c r="S25" s="18"/>
    </row>
    <row r="26" spans="1:19">
      <c r="A26" s="8" t="s">
        <v>68</v>
      </c>
      <c r="B26" s="200">
        <f>'[2]22'!B28</f>
        <v>0</v>
      </c>
      <c r="C26" s="201">
        <f>'[2]22'!C28</f>
        <v>60</v>
      </c>
      <c r="D26" s="201">
        <f>'[2]22'!D28</f>
        <v>0</v>
      </c>
      <c r="E26" s="201">
        <f>'[2]22'!E28</f>
        <v>0</v>
      </c>
      <c r="F26" s="15">
        <f t="shared" si="6"/>
        <v>60</v>
      </c>
      <c r="G26" s="200">
        <f>'[2]22'!H28</f>
        <v>0</v>
      </c>
      <c r="H26" s="201">
        <f>'[2]22'!I28</f>
        <v>0</v>
      </c>
      <c r="I26" s="201">
        <f>'[2]22'!J28</f>
        <v>0</v>
      </c>
      <c r="J26" s="201">
        <f>'[2]22'!K28</f>
        <v>0</v>
      </c>
      <c r="K26" s="15">
        <f t="shared" si="3"/>
        <v>0</v>
      </c>
      <c r="L26" s="18">
        <f>frq!C26</f>
        <v>1</v>
      </c>
      <c r="M26" s="125">
        <f t="shared" si="4"/>
        <v>-0.4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-0.4</v>
      </c>
      <c r="R26" s="18">
        <v>0.4</v>
      </c>
      <c r="S26" s="18"/>
    </row>
    <row r="27" spans="1:19">
      <c r="A27" s="8" t="s">
        <v>69</v>
      </c>
      <c r="B27" s="200">
        <f>'[2]22'!B29</f>
        <v>0</v>
      </c>
      <c r="C27" s="201">
        <f>'[2]22'!C29</f>
        <v>60</v>
      </c>
      <c r="D27" s="201">
        <f>'[2]22'!D29</f>
        <v>0</v>
      </c>
      <c r="E27" s="201">
        <f>'[2]22'!E29</f>
        <v>0</v>
      </c>
      <c r="F27" s="15">
        <f t="shared" si="6"/>
        <v>60</v>
      </c>
      <c r="G27" s="200">
        <f>'[2]22'!H29</f>
        <v>0</v>
      </c>
      <c r="H27" s="201">
        <f>'[2]22'!I29</f>
        <v>0</v>
      </c>
      <c r="I27" s="201">
        <f>'[2]22'!J29</f>
        <v>0</v>
      </c>
      <c r="J27" s="201">
        <f>'[2]22'!K29</f>
        <v>0</v>
      </c>
      <c r="K27" s="15">
        <f t="shared" si="3"/>
        <v>0</v>
      </c>
      <c r="L27" s="18">
        <f>frq!C27</f>
        <v>1</v>
      </c>
      <c r="M27" s="125">
        <f t="shared" si="4"/>
        <v>-0.4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-0.4</v>
      </c>
      <c r="R27" s="18">
        <v>0.4</v>
      </c>
      <c r="S27" s="18"/>
    </row>
    <row r="28" spans="1:19">
      <c r="A28" s="8" t="s">
        <v>70</v>
      </c>
      <c r="B28" s="200">
        <f>'[2]22'!B30</f>
        <v>0</v>
      </c>
      <c r="C28" s="201">
        <f>'[2]22'!C30</f>
        <v>60</v>
      </c>
      <c r="D28" s="201">
        <f>'[2]22'!D30</f>
        <v>0</v>
      </c>
      <c r="E28" s="201">
        <f>'[2]22'!E30</f>
        <v>0</v>
      </c>
      <c r="F28" s="15">
        <f t="shared" si="6"/>
        <v>60</v>
      </c>
      <c r="G28" s="200">
        <f>'[2]22'!H30</f>
        <v>0</v>
      </c>
      <c r="H28" s="201">
        <f>'[2]22'!I30</f>
        <v>0</v>
      </c>
      <c r="I28" s="201">
        <f>'[2]22'!J30</f>
        <v>0</v>
      </c>
      <c r="J28" s="201">
        <f>'[2]22'!K30</f>
        <v>0</v>
      </c>
      <c r="K28" s="15">
        <f t="shared" si="3"/>
        <v>0</v>
      </c>
      <c r="L28" s="18">
        <f>frq!C28</f>
        <v>1</v>
      </c>
      <c r="M28" s="125">
        <f t="shared" si="4"/>
        <v>-0.4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-0.4</v>
      </c>
      <c r="R28" s="18">
        <v>0.4</v>
      </c>
      <c r="S28" s="18"/>
    </row>
    <row r="29" spans="1:19">
      <c r="A29" s="8" t="s">
        <v>71</v>
      </c>
      <c r="B29" s="200">
        <f>'[2]22'!B31</f>
        <v>0</v>
      </c>
      <c r="C29" s="201">
        <f>'[2]22'!C31</f>
        <v>60</v>
      </c>
      <c r="D29" s="201">
        <f>'[2]22'!D31</f>
        <v>0</v>
      </c>
      <c r="E29" s="201">
        <f>'[2]22'!E31</f>
        <v>0</v>
      </c>
      <c r="F29" s="15">
        <f t="shared" si="6"/>
        <v>60</v>
      </c>
      <c r="G29" s="200">
        <f>'[2]22'!H31</f>
        <v>0</v>
      </c>
      <c r="H29" s="201">
        <f>'[2]22'!I31</f>
        <v>0</v>
      </c>
      <c r="I29" s="201">
        <f>'[2]22'!J31</f>
        <v>0</v>
      </c>
      <c r="J29" s="201">
        <f>'[2]22'!K31</f>
        <v>0</v>
      </c>
      <c r="K29" s="15">
        <f t="shared" si="3"/>
        <v>0</v>
      </c>
      <c r="L29" s="18">
        <f>frq!C29</f>
        <v>1</v>
      </c>
      <c r="M29" s="125">
        <f t="shared" si="4"/>
        <v>-0.4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-0.4</v>
      </c>
      <c r="R29" s="18">
        <v>0.4</v>
      </c>
      <c r="S29" s="18"/>
    </row>
    <row r="30" spans="1:19">
      <c r="A30" s="8" t="s">
        <v>72</v>
      </c>
      <c r="B30" s="200">
        <f>'[2]22'!B32</f>
        <v>0</v>
      </c>
      <c r="C30" s="201">
        <f>'[2]22'!C32</f>
        <v>60</v>
      </c>
      <c r="D30" s="201">
        <f>'[2]22'!D32</f>
        <v>0</v>
      </c>
      <c r="E30" s="201">
        <f>'[2]22'!E32</f>
        <v>0</v>
      </c>
      <c r="F30" s="15">
        <f t="shared" si="6"/>
        <v>60</v>
      </c>
      <c r="G30" s="200">
        <f>'[2]22'!H32</f>
        <v>0</v>
      </c>
      <c r="H30" s="201">
        <f>'[2]22'!I32</f>
        <v>0</v>
      </c>
      <c r="I30" s="201">
        <f>'[2]22'!J32</f>
        <v>0</v>
      </c>
      <c r="J30" s="201">
        <f>'[2]22'!K32</f>
        <v>0</v>
      </c>
      <c r="K30" s="15">
        <f t="shared" si="3"/>
        <v>0</v>
      </c>
      <c r="L30" s="18">
        <f>frq!C30</f>
        <v>1</v>
      </c>
      <c r="M30" s="125">
        <f t="shared" si="4"/>
        <v>-0.4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-0.4</v>
      </c>
      <c r="R30" s="18">
        <v>0.4</v>
      </c>
      <c r="S30" s="18"/>
    </row>
    <row r="31" spans="1:19">
      <c r="A31" s="8" t="s">
        <v>73</v>
      </c>
      <c r="B31" s="200">
        <f>'[2]22'!B33</f>
        <v>0</v>
      </c>
      <c r="C31" s="201">
        <f>'[2]22'!C33</f>
        <v>60</v>
      </c>
      <c r="D31" s="201">
        <f>'[2]22'!D33</f>
        <v>0</v>
      </c>
      <c r="E31" s="201">
        <f>'[2]22'!E33</f>
        <v>0</v>
      </c>
      <c r="F31" s="15">
        <f t="shared" si="6"/>
        <v>60</v>
      </c>
      <c r="G31" s="200">
        <f>'[2]22'!H33</f>
        <v>0</v>
      </c>
      <c r="H31" s="201">
        <f>'[2]22'!I33</f>
        <v>0</v>
      </c>
      <c r="I31" s="201">
        <f>'[2]22'!J33</f>
        <v>0</v>
      </c>
      <c r="J31" s="201">
        <f>'[2]22'!K33</f>
        <v>0</v>
      </c>
      <c r="K31" s="15">
        <f t="shared" si="3"/>
        <v>0</v>
      </c>
      <c r="L31" s="18">
        <f>frq!C31</f>
        <v>1</v>
      </c>
      <c r="M31" s="125">
        <f t="shared" si="4"/>
        <v>-0.4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-0.4</v>
      </c>
      <c r="R31" s="18">
        <v>0.4</v>
      </c>
      <c r="S31" s="18"/>
    </row>
    <row r="32" spans="1:19">
      <c r="A32" s="8" t="s">
        <v>74</v>
      </c>
      <c r="B32" s="200">
        <f>'[2]22'!B34</f>
        <v>0</v>
      </c>
      <c r="C32" s="201">
        <f>'[2]22'!C34</f>
        <v>60</v>
      </c>
      <c r="D32" s="201">
        <f>'[2]22'!D34</f>
        <v>0</v>
      </c>
      <c r="E32" s="201">
        <f>'[2]22'!E34</f>
        <v>0</v>
      </c>
      <c r="F32" s="15">
        <f t="shared" si="6"/>
        <v>60</v>
      </c>
      <c r="G32" s="200">
        <f>'[2]22'!H34</f>
        <v>0</v>
      </c>
      <c r="H32" s="201">
        <f>'[2]22'!I34</f>
        <v>0</v>
      </c>
      <c r="I32" s="201">
        <f>'[2]22'!J34</f>
        <v>0</v>
      </c>
      <c r="J32" s="201">
        <f>'[2]22'!K34</f>
        <v>0</v>
      </c>
      <c r="K32" s="15">
        <f t="shared" si="3"/>
        <v>0</v>
      </c>
      <c r="L32" s="18">
        <f>frq!C32</f>
        <v>1</v>
      </c>
      <c r="M32" s="125">
        <f t="shared" si="4"/>
        <v>-0.4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-0.4</v>
      </c>
      <c r="R32" s="18">
        <v>0.4</v>
      </c>
      <c r="S32" s="18"/>
    </row>
    <row r="33" spans="1:19">
      <c r="A33" s="8" t="s">
        <v>75</v>
      </c>
      <c r="B33" s="200">
        <f>'[2]22'!B35</f>
        <v>0</v>
      </c>
      <c r="C33" s="201">
        <f>'[2]22'!C35</f>
        <v>60</v>
      </c>
      <c r="D33" s="201">
        <f>'[2]22'!D35</f>
        <v>0</v>
      </c>
      <c r="E33" s="201">
        <f>'[2]22'!E35</f>
        <v>0</v>
      </c>
      <c r="F33" s="15">
        <f t="shared" si="6"/>
        <v>60</v>
      </c>
      <c r="G33" s="200">
        <f>'[2]22'!H35</f>
        <v>0</v>
      </c>
      <c r="H33" s="201">
        <f>'[2]22'!I35</f>
        <v>0</v>
      </c>
      <c r="I33" s="201">
        <f>'[2]22'!J35</f>
        <v>0</v>
      </c>
      <c r="J33" s="201">
        <f>'[2]22'!K35</f>
        <v>0</v>
      </c>
      <c r="K33" s="15">
        <f t="shared" si="3"/>
        <v>0</v>
      </c>
      <c r="L33" s="18">
        <f>frq!C33</f>
        <v>1</v>
      </c>
      <c r="M33" s="125">
        <f t="shared" si="4"/>
        <v>-0.4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-0.4</v>
      </c>
      <c r="R33" s="18">
        <v>0.4</v>
      </c>
      <c r="S33" s="18"/>
    </row>
    <row r="34" spans="1:19">
      <c r="A34" s="8" t="s">
        <v>76</v>
      </c>
      <c r="B34" s="200">
        <f>'[2]22'!B36</f>
        <v>0</v>
      </c>
      <c r="C34" s="201">
        <f>'[2]22'!C36</f>
        <v>60</v>
      </c>
      <c r="D34" s="201">
        <f>'[2]22'!D36</f>
        <v>0</v>
      </c>
      <c r="E34" s="201">
        <f>'[2]22'!E36</f>
        <v>0</v>
      </c>
      <c r="F34" s="15">
        <f t="shared" si="6"/>
        <v>60</v>
      </c>
      <c r="G34" s="200">
        <f>'[2]22'!H36</f>
        <v>0</v>
      </c>
      <c r="H34" s="201">
        <f>'[2]22'!I36</f>
        <v>0</v>
      </c>
      <c r="I34" s="201">
        <f>'[2]22'!J36</f>
        <v>0</v>
      </c>
      <c r="J34" s="201">
        <f>'[2]22'!K36</f>
        <v>0</v>
      </c>
      <c r="K34" s="15">
        <f t="shared" si="3"/>
        <v>0</v>
      </c>
      <c r="L34" s="18">
        <f>frq!C34</f>
        <v>1</v>
      </c>
      <c r="M34" s="125">
        <f t="shared" si="4"/>
        <v>-0.4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-0.4</v>
      </c>
      <c r="R34" s="18">
        <v>0.4</v>
      </c>
      <c r="S34" s="18"/>
    </row>
    <row r="35" spans="1:19">
      <c r="A35" s="8" t="s">
        <v>77</v>
      </c>
      <c r="B35" s="200">
        <f>'[2]22'!B37</f>
        <v>0</v>
      </c>
      <c r="C35" s="201">
        <f>'[2]22'!C37</f>
        <v>60</v>
      </c>
      <c r="D35" s="201">
        <f>'[2]22'!D37</f>
        <v>0</v>
      </c>
      <c r="E35" s="201">
        <f>'[2]22'!E37</f>
        <v>0</v>
      </c>
      <c r="F35" s="15">
        <f t="shared" si="6"/>
        <v>60</v>
      </c>
      <c r="G35" s="200">
        <f>'[2]22'!H37</f>
        <v>0</v>
      </c>
      <c r="H35" s="201">
        <f>'[2]22'!I37</f>
        <v>26</v>
      </c>
      <c r="I35" s="201">
        <f>'[2]22'!J37</f>
        <v>0</v>
      </c>
      <c r="J35" s="201">
        <f>'[2]22'!K37</f>
        <v>0</v>
      </c>
      <c r="K35" s="15">
        <f t="shared" si="3"/>
        <v>26</v>
      </c>
      <c r="L35" s="18">
        <f>frq!C35</f>
        <v>1</v>
      </c>
      <c r="M35" s="125">
        <f t="shared" si="4"/>
        <v>-0.4</v>
      </c>
      <c r="N35" s="16">
        <f t="shared" ref="N35:N66" si="7">IF($L35=1,H35,IF(AND($L35=0.985,H35&gt;0.985*C35),C35*0.985,IF(AND($L35=0.965,H35&gt;0.965*C35),0.965*C35,H35)))</f>
        <v>26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25.6</v>
      </c>
      <c r="R35" s="18">
        <v>0.4</v>
      </c>
      <c r="S35" s="18"/>
    </row>
    <row r="36" spans="1:19">
      <c r="A36" s="8" t="s">
        <v>78</v>
      </c>
      <c r="B36" s="200">
        <f>'[2]22'!B38</f>
        <v>0</v>
      </c>
      <c r="C36" s="201">
        <f>'[2]22'!C38</f>
        <v>60</v>
      </c>
      <c r="D36" s="201">
        <f>'[2]22'!D38</f>
        <v>0</v>
      </c>
      <c r="E36" s="201">
        <f>'[2]22'!E38</f>
        <v>0</v>
      </c>
      <c r="F36" s="15">
        <f t="shared" si="6"/>
        <v>60</v>
      </c>
      <c r="G36" s="200">
        <f>'[2]22'!H38</f>
        <v>0</v>
      </c>
      <c r="H36" s="201">
        <f>'[2]22'!I38</f>
        <v>26</v>
      </c>
      <c r="I36" s="201">
        <f>'[2]22'!J38</f>
        <v>0</v>
      </c>
      <c r="J36" s="201">
        <f>'[2]22'!K38</f>
        <v>0</v>
      </c>
      <c r="K36" s="15">
        <f t="shared" si="3"/>
        <v>26</v>
      </c>
      <c r="L36" s="18">
        <f>frq!C36</f>
        <v>1</v>
      </c>
      <c r="M36" s="125">
        <f t="shared" si="4"/>
        <v>-0.4</v>
      </c>
      <c r="N36" s="16">
        <f t="shared" si="7"/>
        <v>26</v>
      </c>
      <c r="O36" s="16">
        <f t="shared" si="8"/>
        <v>0</v>
      </c>
      <c r="P36" s="16">
        <f t="shared" si="9"/>
        <v>0</v>
      </c>
      <c r="Q36" s="17">
        <f t="shared" si="5"/>
        <v>25.6</v>
      </c>
      <c r="R36" s="18">
        <v>0.4</v>
      </c>
      <c r="S36" s="18"/>
    </row>
    <row r="37" spans="1:19">
      <c r="A37" s="8" t="s">
        <v>79</v>
      </c>
      <c r="B37" s="200">
        <f>'[2]22'!B39</f>
        <v>0</v>
      </c>
      <c r="C37" s="201">
        <f>'[2]22'!C39</f>
        <v>60</v>
      </c>
      <c r="D37" s="201">
        <f>'[2]22'!D39</f>
        <v>0</v>
      </c>
      <c r="E37" s="201">
        <f>'[2]22'!E39</f>
        <v>0</v>
      </c>
      <c r="F37" s="15">
        <f t="shared" si="6"/>
        <v>60</v>
      </c>
      <c r="G37" s="200">
        <f>'[2]22'!H39</f>
        <v>0</v>
      </c>
      <c r="H37" s="201">
        <f>'[2]22'!I39</f>
        <v>26</v>
      </c>
      <c r="I37" s="201">
        <f>'[2]22'!J39</f>
        <v>0</v>
      </c>
      <c r="J37" s="201">
        <f>'[2]22'!K39</f>
        <v>0</v>
      </c>
      <c r="K37" s="15">
        <f t="shared" si="3"/>
        <v>26</v>
      </c>
      <c r="L37" s="18">
        <f>frq!C37</f>
        <v>1</v>
      </c>
      <c r="M37" s="125">
        <f t="shared" si="4"/>
        <v>-0.4</v>
      </c>
      <c r="N37" s="16">
        <f t="shared" si="7"/>
        <v>26</v>
      </c>
      <c r="O37" s="16">
        <f t="shared" si="8"/>
        <v>0</v>
      </c>
      <c r="P37" s="16">
        <f t="shared" si="9"/>
        <v>0</v>
      </c>
      <c r="Q37" s="17">
        <f t="shared" si="5"/>
        <v>25.6</v>
      </c>
      <c r="R37" s="18">
        <v>0.4</v>
      </c>
      <c r="S37" s="18"/>
    </row>
    <row r="38" spans="1:19">
      <c r="A38" s="8" t="s">
        <v>80</v>
      </c>
      <c r="B38" s="200">
        <f>'[2]22'!B40</f>
        <v>0</v>
      </c>
      <c r="C38" s="201">
        <f>'[2]22'!C40</f>
        <v>60</v>
      </c>
      <c r="D38" s="201">
        <f>'[2]22'!D40</f>
        <v>0</v>
      </c>
      <c r="E38" s="201">
        <f>'[2]22'!E40</f>
        <v>0</v>
      </c>
      <c r="F38" s="15">
        <f t="shared" si="6"/>
        <v>60</v>
      </c>
      <c r="G38" s="200">
        <f>'[2]22'!H40</f>
        <v>0</v>
      </c>
      <c r="H38" s="201">
        <f>'[2]22'!I40</f>
        <v>0</v>
      </c>
      <c r="I38" s="201">
        <f>'[2]22'!J40</f>
        <v>0</v>
      </c>
      <c r="J38" s="201">
        <f>'[2]22'!K40</f>
        <v>0</v>
      </c>
      <c r="K38" s="15">
        <f t="shared" si="3"/>
        <v>0</v>
      </c>
      <c r="L38" s="18">
        <f>frq!C38</f>
        <v>1</v>
      </c>
      <c r="M38" s="125">
        <f t="shared" si="4"/>
        <v>-0.4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-0.4</v>
      </c>
      <c r="R38" s="18">
        <v>0.4</v>
      </c>
      <c r="S38" s="18"/>
    </row>
    <row r="39" spans="1:19">
      <c r="A39" s="8" t="s">
        <v>81</v>
      </c>
      <c r="B39" s="200">
        <f>'[2]22'!B41</f>
        <v>0</v>
      </c>
      <c r="C39" s="201">
        <f>'[2]22'!C41</f>
        <v>60</v>
      </c>
      <c r="D39" s="201">
        <f>'[2]22'!D41</f>
        <v>0</v>
      </c>
      <c r="E39" s="201">
        <f>'[2]22'!E41</f>
        <v>0</v>
      </c>
      <c r="F39" s="15">
        <f t="shared" si="6"/>
        <v>60</v>
      </c>
      <c r="G39" s="200">
        <f>'[2]22'!H41</f>
        <v>0</v>
      </c>
      <c r="H39" s="201">
        <f>'[2]22'!I41</f>
        <v>26</v>
      </c>
      <c r="I39" s="201">
        <f>'[2]22'!J41</f>
        <v>0</v>
      </c>
      <c r="J39" s="201">
        <f>'[2]22'!K41</f>
        <v>0</v>
      </c>
      <c r="K39" s="15">
        <f t="shared" si="3"/>
        <v>26</v>
      </c>
      <c r="L39" s="18">
        <f>frq!C39</f>
        <v>1</v>
      </c>
      <c r="M39" s="125">
        <f t="shared" si="4"/>
        <v>-0.4</v>
      </c>
      <c r="N39" s="16">
        <f t="shared" si="7"/>
        <v>26</v>
      </c>
      <c r="O39" s="16">
        <f t="shared" si="8"/>
        <v>0</v>
      </c>
      <c r="P39" s="16">
        <f t="shared" si="9"/>
        <v>0</v>
      </c>
      <c r="Q39" s="17">
        <f t="shared" si="5"/>
        <v>25.6</v>
      </c>
      <c r="R39" s="18">
        <v>0.4</v>
      </c>
      <c r="S39" s="18"/>
    </row>
    <row r="40" spans="1:19">
      <c r="A40" s="8" t="s">
        <v>82</v>
      </c>
      <c r="B40" s="200">
        <f>'[2]22'!B42</f>
        <v>0</v>
      </c>
      <c r="C40" s="201">
        <f>'[2]22'!C42</f>
        <v>60</v>
      </c>
      <c r="D40" s="201">
        <f>'[2]22'!D42</f>
        <v>0</v>
      </c>
      <c r="E40" s="201">
        <f>'[2]22'!E42</f>
        <v>0</v>
      </c>
      <c r="F40" s="15">
        <f t="shared" si="6"/>
        <v>60</v>
      </c>
      <c r="G40" s="200">
        <f>'[2]22'!H42</f>
        <v>0</v>
      </c>
      <c r="H40" s="201">
        <f>'[2]22'!I42</f>
        <v>27</v>
      </c>
      <c r="I40" s="201">
        <f>'[2]22'!J42</f>
        <v>0</v>
      </c>
      <c r="J40" s="201">
        <f>'[2]22'!K42</f>
        <v>0</v>
      </c>
      <c r="K40" s="15">
        <f t="shared" si="3"/>
        <v>27</v>
      </c>
      <c r="L40" s="18">
        <f>frq!C40</f>
        <v>1</v>
      </c>
      <c r="M40" s="125">
        <f t="shared" si="4"/>
        <v>-0.4</v>
      </c>
      <c r="N40" s="16">
        <f t="shared" si="7"/>
        <v>27</v>
      </c>
      <c r="O40" s="16">
        <f t="shared" si="8"/>
        <v>0</v>
      </c>
      <c r="P40" s="16">
        <f t="shared" si="9"/>
        <v>0</v>
      </c>
      <c r="Q40" s="17">
        <f t="shared" si="5"/>
        <v>26.6</v>
      </c>
      <c r="R40" s="18">
        <v>0.4</v>
      </c>
      <c r="S40" s="18"/>
    </row>
    <row r="41" spans="1:19">
      <c r="A41" s="8" t="s">
        <v>83</v>
      </c>
      <c r="B41" s="200">
        <f>'[2]22'!B43</f>
        <v>0</v>
      </c>
      <c r="C41" s="201">
        <f>'[2]22'!C43</f>
        <v>60</v>
      </c>
      <c r="D41" s="201">
        <f>'[2]22'!D43</f>
        <v>0</v>
      </c>
      <c r="E41" s="201">
        <f>'[2]22'!E43</f>
        <v>0</v>
      </c>
      <c r="F41" s="15">
        <f t="shared" si="6"/>
        <v>60</v>
      </c>
      <c r="G41" s="200">
        <f>'[2]22'!H43</f>
        <v>0</v>
      </c>
      <c r="H41" s="201">
        <f>'[2]22'!I43</f>
        <v>27</v>
      </c>
      <c r="I41" s="201">
        <f>'[2]22'!J43</f>
        <v>0</v>
      </c>
      <c r="J41" s="201">
        <f>'[2]22'!K43</f>
        <v>0</v>
      </c>
      <c r="K41" s="15">
        <f t="shared" si="3"/>
        <v>27</v>
      </c>
      <c r="L41" s="18">
        <f>frq!C41</f>
        <v>1</v>
      </c>
      <c r="M41" s="125">
        <f t="shared" si="4"/>
        <v>-0.4</v>
      </c>
      <c r="N41" s="16">
        <f t="shared" si="7"/>
        <v>27</v>
      </c>
      <c r="O41" s="16">
        <f t="shared" si="8"/>
        <v>0</v>
      </c>
      <c r="P41" s="16">
        <f t="shared" si="9"/>
        <v>0</v>
      </c>
      <c r="Q41" s="17">
        <f t="shared" si="5"/>
        <v>26.6</v>
      </c>
      <c r="R41" s="18">
        <v>0.4</v>
      </c>
      <c r="S41" s="18"/>
    </row>
    <row r="42" spans="1:19">
      <c r="A42" s="8" t="s">
        <v>84</v>
      </c>
      <c r="B42" s="200">
        <f>'[2]22'!B44</f>
        <v>0</v>
      </c>
      <c r="C42" s="201">
        <f>'[2]22'!C44</f>
        <v>60</v>
      </c>
      <c r="D42" s="201">
        <f>'[2]22'!D44</f>
        <v>0</v>
      </c>
      <c r="E42" s="201">
        <f>'[2]22'!E44</f>
        <v>0</v>
      </c>
      <c r="F42" s="15">
        <f t="shared" si="6"/>
        <v>60</v>
      </c>
      <c r="G42" s="200">
        <f>'[2]22'!H44</f>
        <v>0</v>
      </c>
      <c r="H42" s="201">
        <f>'[2]22'!I44</f>
        <v>27</v>
      </c>
      <c r="I42" s="201">
        <f>'[2]22'!J44</f>
        <v>0</v>
      </c>
      <c r="J42" s="201">
        <f>'[2]22'!K44</f>
        <v>0</v>
      </c>
      <c r="K42" s="15">
        <f t="shared" si="3"/>
        <v>27</v>
      </c>
      <c r="L42" s="18">
        <f>frq!C42</f>
        <v>1</v>
      </c>
      <c r="M42" s="125">
        <f t="shared" si="4"/>
        <v>-0.4</v>
      </c>
      <c r="N42" s="16">
        <f t="shared" si="7"/>
        <v>27</v>
      </c>
      <c r="O42" s="16">
        <f t="shared" si="8"/>
        <v>0</v>
      </c>
      <c r="P42" s="16">
        <f t="shared" si="9"/>
        <v>0</v>
      </c>
      <c r="Q42" s="17">
        <f t="shared" si="5"/>
        <v>26.6</v>
      </c>
      <c r="R42" s="18">
        <v>0.4</v>
      </c>
      <c r="S42" s="18"/>
    </row>
    <row r="43" spans="1:19">
      <c r="A43" s="8" t="s">
        <v>85</v>
      </c>
      <c r="B43" s="200">
        <f>'[2]22'!B45</f>
        <v>0</v>
      </c>
      <c r="C43" s="201">
        <f>'[2]22'!C45</f>
        <v>60</v>
      </c>
      <c r="D43" s="201">
        <f>'[2]22'!D45</f>
        <v>0</v>
      </c>
      <c r="E43" s="201">
        <f>'[2]22'!E45</f>
        <v>0</v>
      </c>
      <c r="F43" s="15">
        <f t="shared" si="6"/>
        <v>60</v>
      </c>
      <c r="G43" s="200">
        <f>'[2]22'!H45</f>
        <v>0</v>
      </c>
      <c r="H43" s="201">
        <f>'[2]22'!I45</f>
        <v>27</v>
      </c>
      <c r="I43" s="201">
        <f>'[2]22'!J45</f>
        <v>0</v>
      </c>
      <c r="J43" s="201">
        <f>'[2]22'!K45</f>
        <v>0</v>
      </c>
      <c r="K43" s="15">
        <f t="shared" si="3"/>
        <v>27</v>
      </c>
      <c r="L43" s="18">
        <f>frq!C43</f>
        <v>1</v>
      </c>
      <c r="M43" s="125">
        <f t="shared" si="4"/>
        <v>-0.4</v>
      </c>
      <c r="N43" s="16">
        <f t="shared" si="7"/>
        <v>27</v>
      </c>
      <c r="O43" s="16">
        <f t="shared" si="8"/>
        <v>0</v>
      </c>
      <c r="P43" s="16">
        <f t="shared" si="9"/>
        <v>0</v>
      </c>
      <c r="Q43" s="17">
        <f t="shared" si="5"/>
        <v>26.6</v>
      </c>
      <c r="R43" s="18">
        <v>0.4</v>
      </c>
      <c r="S43" s="18"/>
    </row>
    <row r="44" spans="1:19">
      <c r="A44" s="8" t="s">
        <v>86</v>
      </c>
      <c r="B44" s="200">
        <f>'[2]22'!B46</f>
        <v>0</v>
      </c>
      <c r="C44" s="201">
        <f>'[2]22'!C46</f>
        <v>60</v>
      </c>
      <c r="D44" s="201">
        <f>'[2]22'!D46</f>
        <v>0</v>
      </c>
      <c r="E44" s="201">
        <f>'[2]22'!E46</f>
        <v>0</v>
      </c>
      <c r="F44" s="15">
        <f t="shared" si="6"/>
        <v>60</v>
      </c>
      <c r="G44" s="200">
        <f>'[2]22'!H46</f>
        <v>0</v>
      </c>
      <c r="H44" s="201">
        <f>'[2]22'!I46</f>
        <v>27</v>
      </c>
      <c r="I44" s="201">
        <f>'[2]22'!J46</f>
        <v>0</v>
      </c>
      <c r="J44" s="201">
        <f>'[2]22'!K46</f>
        <v>0</v>
      </c>
      <c r="K44" s="15">
        <f t="shared" si="3"/>
        <v>27</v>
      </c>
      <c r="L44" s="18">
        <f>frq!C44</f>
        <v>1</v>
      </c>
      <c r="M44" s="125">
        <f t="shared" si="4"/>
        <v>-0.4</v>
      </c>
      <c r="N44" s="16">
        <f t="shared" si="7"/>
        <v>27</v>
      </c>
      <c r="O44" s="16">
        <f t="shared" si="8"/>
        <v>0</v>
      </c>
      <c r="P44" s="16">
        <f t="shared" si="9"/>
        <v>0</v>
      </c>
      <c r="Q44" s="17">
        <f t="shared" si="5"/>
        <v>26.6</v>
      </c>
      <c r="R44" s="18">
        <v>0.4</v>
      </c>
      <c r="S44" s="18"/>
    </row>
    <row r="45" spans="1:19">
      <c r="A45" s="8" t="s">
        <v>87</v>
      </c>
      <c r="B45" s="200">
        <f>'[2]22'!B47</f>
        <v>0</v>
      </c>
      <c r="C45" s="201">
        <f>'[2]22'!C47</f>
        <v>60</v>
      </c>
      <c r="D45" s="201">
        <f>'[2]22'!D47</f>
        <v>0</v>
      </c>
      <c r="E45" s="201">
        <f>'[2]22'!E47</f>
        <v>0</v>
      </c>
      <c r="F45" s="15">
        <f t="shared" si="6"/>
        <v>60</v>
      </c>
      <c r="G45" s="200">
        <f>'[2]22'!H47</f>
        <v>0</v>
      </c>
      <c r="H45" s="201">
        <f>'[2]22'!I47</f>
        <v>27</v>
      </c>
      <c r="I45" s="201">
        <f>'[2]22'!J47</f>
        <v>0</v>
      </c>
      <c r="J45" s="201">
        <f>'[2]22'!K47</f>
        <v>0</v>
      </c>
      <c r="K45" s="15">
        <f t="shared" si="3"/>
        <v>27</v>
      </c>
      <c r="L45" s="18">
        <f>frq!C45</f>
        <v>1</v>
      </c>
      <c r="M45" s="125">
        <f t="shared" si="4"/>
        <v>-0.4</v>
      </c>
      <c r="N45" s="16">
        <f t="shared" si="7"/>
        <v>27</v>
      </c>
      <c r="O45" s="16">
        <f t="shared" si="8"/>
        <v>0</v>
      </c>
      <c r="P45" s="16">
        <f t="shared" si="9"/>
        <v>0</v>
      </c>
      <c r="Q45" s="17">
        <f t="shared" si="5"/>
        <v>26.6</v>
      </c>
      <c r="R45" s="18">
        <v>0.4</v>
      </c>
      <c r="S45" s="18"/>
    </row>
    <row r="46" spans="1:19">
      <c r="A46" s="8" t="s">
        <v>88</v>
      </c>
      <c r="B46" s="200">
        <f>'[2]22'!B48</f>
        <v>0</v>
      </c>
      <c r="C46" s="201">
        <f>'[2]22'!C48</f>
        <v>60</v>
      </c>
      <c r="D46" s="201">
        <f>'[2]22'!D48</f>
        <v>0</v>
      </c>
      <c r="E46" s="201">
        <f>'[2]22'!E48</f>
        <v>0</v>
      </c>
      <c r="F46" s="15">
        <f t="shared" si="6"/>
        <v>60</v>
      </c>
      <c r="G46" s="200">
        <f>'[2]22'!H48</f>
        <v>0</v>
      </c>
      <c r="H46" s="201">
        <f>'[2]22'!I48</f>
        <v>27</v>
      </c>
      <c r="I46" s="201">
        <f>'[2]22'!J48</f>
        <v>0</v>
      </c>
      <c r="J46" s="201">
        <f>'[2]22'!K48</f>
        <v>0</v>
      </c>
      <c r="K46" s="15">
        <f t="shared" si="3"/>
        <v>27</v>
      </c>
      <c r="L46" s="18">
        <f>frq!C46</f>
        <v>1</v>
      </c>
      <c r="M46" s="125">
        <f t="shared" si="4"/>
        <v>-0.4</v>
      </c>
      <c r="N46" s="16">
        <f t="shared" si="7"/>
        <v>27</v>
      </c>
      <c r="O46" s="16">
        <f t="shared" si="8"/>
        <v>0</v>
      </c>
      <c r="P46" s="16">
        <f t="shared" si="9"/>
        <v>0</v>
      </c>
      <c r="Q46" s="17">
        <f t="shared" si="5"/>
        <v>26.6</v>
      </c>
      <c r="R46" s="18">
        <v>0.4</v>
      </c>
      <c r="S46" s="18"/>
    </row>
    <row r="47" spans="1:19">
      <c r="A47" s="8" t="s">
        <v>89</v>
      </c>
      <c r="B47" s="200">
        <f>'[2]22'!B49</f>
        <v>0</v>
      </c>
      <c r="C47" s="201">
        <f>'[2]22'!C49</f>
        <v>60</v>
      </c>
      <c r="D47" s="201">
        <f>'[2]22'!D49</f>
        <v>0</v>
      </c>
      <c r="E47" s="201">
        <f>'[2]22'!E49</f>
        <v>0</v>
      </c>
      <c r="F47" s="15">
        <f t="shared" si="6"/>
        <v>60</v>
      </c>
      <c r="G47" s="200">
        <f>'[2]22'!H49</f>
        <v>0</v>
      </c>
      <c r="H47" s="201">
        <f>'[2]22'!I49</f>
        <v>27</v>
      </c>
      <c r="I47" s="201">
        <f>'[2]22'!J49</f>
        <v>0</v>
      </c>
      <c r="J47" s="201">
        <f>'[2]22'!K49</f>
        <v>0</v>
      </c>
      <c r="K47" s="15">
        <f t="shared" si="3"/>
        <v>27</v>
      </c>
      <c r="L47" s="18">
        <f>frq!C47</f>
        <v>1</v>
      </c>
      <c r="M47" s="125">
        <f t="shared" si="4"/>
        <v>-0.4</v>
      </c>
      <c r="N47" s="16">
        <f t="shared" si="7"/>
        <v>27</v>
      </c>
      <c r="O47" s="16">
        <f t="shared" si="8"/>
        <v>0</v>
      </c>
      <c r="P47" s="16">
        <f t="shared" si="9"/>
        <v>0</v>
      </c>
      <c r="Q47" s="17">
        <f t="shared" si="5"/>
        <v>26.6</v>
      </c>
      <c r="R47" s="18">
        <v>0.4</v>
      </c>
      <c r="S47" s="18"/>
    </row>
    <row r="48" spans="1:19">
      <c r="A48" s="8" t="s">
        <v>90</v>
      </c>
      <c r="B48" s="200">
        <f>'[2]22'!B50</f>
        <v>0</v>
      </c>
      <c r="C48" s="201">
        <f>'[2]22'!C50</f>
        <v>60</v>
      </c>
      <c r="D48" s="201">
        <f>'[2]22'!D50</f>
        <v>0</v>
      </c>
      <c r="E48" s="201">
        <f>'[2]22'!E50</f>
        <v>0</v>
      </c>
      <c r="F48" s="15">
        <f t="shared" si="6"/>
        <v>60</v>
      </c>
      <c r="G48" s="200">
        <f>'[2]22'!H50</f>
        <v>0</v>
      </c>
      <c r="H48" s="201">
        <f>'[2]22'!I50</f>
        <v>27</v>
      </c>
      <c r="I48" s="201">
        <f>'[2]22'!J50</f>
        <v>0</v>
      </c>
      <c r="J48" s="201">
        <f>'[2]22'!K50</f>
        <v>0</v>
      </c>
      <c r="K48" s="15">
        <f t="shared" si="3"/>
        <v>27</v>
      </c>
      <c r="L48" s="18">
        <f>frq!C48</f>
        <v>1</v>
      </c>
      <c r="M48" s="125">
        <f t="shared" si="4"/>
        <v>-0.4</v>
      </c>
      <c r="N48" s="16">
        <f t="shared" si="7"/>
        <v>27</v>
      </c>
      <c r="O48" s="16">
        <f t="shared" si="8"/>
        <v>0</v>
      </c>
      <c r="P48" s="16">
        <f t="shared" si="9"/>
        <v>0</v>
      </c>
      <c r="Q48" s="17">
        <f t="shared" si="5"/>
        <v>26.6</v>
      </c>
      <c r="R48" s="18">
        <v>0.4</v>
      </c>
      <c r="S48" s="18"/>
    </row>
    <row r="49" spans="1:19">
      <c r="A49" s="8" t="s">
        <v>91</v>
      </c>
      <c r="B49" s="200">
        <f>'[2]22'!B51</f>
        <v>0</v>
      </c>
      <c r="C49" s="201">
        <f>'[2]22'!C51</f>
        <v>60</v>
      </c>
      <c r="D49" s="201">
        <f>'[2]22'!D51</f>
        <v>0</v>
      </c>
      <c r="E49" s="201">
        <f>'[2]22'!E51</f>
        <v>0</v>
      </c>
      <c r="F49" s="15">
        <f t="shared" si="6"/>
        <v>60</v>
      </c>
      <c r="G49" s="200">
        <f>'[2]22'!H51</f>
        <v>0</v>
      </c>
      <c r="H49" s="201">
        <f>'[2]22'!I51</f>
        <v>27</v>
      </c>
      <c r="I49" s="201">
        <f>'[2]22'!J51</f>
        <v>0</v>
      </c>
      <c r="J49" s="201">
        <f>'[2]22'!K51</f>
        <v>0</v>
      </c>
      <c r="K49" s="15">
        <f t="shared" si="3"/>
        <v>27</v>
      </c>
      <c r="L49" s="18">
        <f>frq!C49</f>
        <v>1</v>
      </c>
      <c r="M49" s="125">
        <f t="shared" si="4"/>
        <v>-0.4</v>
      </c>
      <c r="N49" s="16">
        <f t="shared" si="7"/>
        <v>27</v>
      </c>
      <c r="O49" s="16">
        <f t="shared" si="8"/>
        <v>0</v>
      </c>
      <c r="P49" s="16">
        <f t="shared" si="9"/>
        <v>0</v>
      </c>
      <c r="Q49" s="17">
        <f t="shared" si="5"/>
        <v>26.6</v>
      </c>
      <c r="R49" s="18">
        <v>0.4</v>
      </c>
      <c r="S49" s="18"/>
    </row>
    <row r="50" spans="1:19">
      <c r="A50" s="8" t="s">
        <v>92</v>
      </c>
      <c r="B50" s="200">
        <f>'[2]22'!B52</f>
        <v>0</v>
      </c>
      <c r="C50" s="201">
        <f>'[2]22'!C52</f>
        <v>60</v>
      </c>
      <c r="D50" s="201">
        <f>'[2]22'!D52</f>
        <v>0</v>
      </c>
      <c r="E50" s="201">
        <f>'[2]22'!E52</f>
        <v>0</v>
      </c>
      <c r="F50" s="15">
        <f t="shared" si="6"/>
        <v>60</v>
      </c>
      <c r="G50" s="200">
        <f>'[2]22'!H52</f>
        <v>0</v>
      </c>
      <c r="H50" s="201">
        <f>'[2]22'!I52</f>
        <v>27</v>
      </c>
      <c r="I50" s="201">
        <f>'[2]22'!J52</f>
        <v>0</v>
      </c>
      <c r="J50" s="201">
        <f>'[2]22'!K52</f>
        <v>0</v>
      </c>
      <c r="K50" s="15">
        <f t="shared" si="3"/>
        <v>27</v>
      </c>
      <c r="L50" s="18">
        <f>frq!C50</f>
        <v>1</v>
      </c>
      <c r="M50" s="125">
        <f t="shared" si="4"/>
        <v>-0.4</v>
      </c>
      <c r="N50" s="16">
        <f t="shared" si="7"/>
        <v>27</v>
      </c>
      <c r="O50" s="16">
        <f t="shared" si="8"/>
        <v>0</v>
      </c>
      <c r="P50" s="16">
        <f t="shared" si="9"/>
        <v>0</v>
      </c>
      <c r="Q50" s="17">
        <f t="shared" si="5"/>
        <v>26.6</v>
      </c>
      <c r="R50" s="18">
        <v>0.4</v>
      </c>
      <c r="S50" s="18"/>
    </row>
    <row r="51" spans="1:19">
      <c r="A51" s="8" t="s">
        <v>93</v>
      </c>
      <c r="B51" s="200">
        <f>'[2]22'!B53</f>
        <v>0</v>
      </c>
      <c r="C51" s="201">
        <f>'[2]22'!C53</f>
        <v>60</v>
      </c>
      <c r="D51" s="201">
        <f>'[2]22'!D53</f>
        <v>0</v>
      </c>
      <c r="E51" s="201">
        <f>'[2]22'!E53</f>
        <v>0</v>
      </c>
      <c r="F51" s="15">
        <f t="shared" si="6"/>
        <v>60</v>
      </c>
      <c r="G51" s="200">
        <f>'[2]22'!H53</f>
        <v>0</v>
      </c>
      <c r="H51" s="201">
        <f>'[2]22'!I53</f>
        <v>27</v>
      </c>
      <c r="I51" s="201">
        <f>'[2]22'!J53</f>
        <v>0</v>
      </c>
      <c r="J51" s="201">
        <f>'[2]22'!K53</f>
        <v>0</v>
      </c>
      <c r="K51" s="15">
        <f t="shared" si="3"/>
        <v>27</v>
      </c>
      <c r="L51" s="18">
        <f>frq!C51</f>
        <v>1</v>
      </c>
      <c r="M51" s="125">
        <f t="shared" si="4"/>
        <v>-0.4</v>
      </c>
      <c r="N51" s="16">
        <f t="shared" si="7"/>
        <v>27</v>
      </c>
      <c r="O51" s="16">
        <f t="shared" si="8"/>
        <v>0</v>
      </c>
      <c r="P51" s="16">
        <f t="shared" si="9"/>
        <v>0</v>
      </c>
      <c r="Q51" s="17">
        <f t="shared" si="5"/>
        <v>26.6</v>
      </c>
      <c r="R51" s="18">
        <v>0.4</v>
      </c>
      <c r="S51" s="18"/>
    </row>
    <row r="52" spans="1:19">
      <c r="A52" s="8" t="s">
        <v>94</v>
      </c>
      <c r="B52" s="200">
        <f>'[2]22'!B54</f>
        <v>0</v>
      </c>
      <c r="C52" s="201">
        <f>'[2]22'!C54</f>
        <v>60</v>
      </c>
      <c r="D52" s="201">
        <f>'[2]22'!D54</f>
        <v>0</v>
      </c>
      <c r="E52" s="201">
        <f>'[2]22'!E54</f>
        <v>0</v>
      </c>
      <c r="F52" s="15">
        <f t="shared" si="6"/>
        <v>60</v>
      </c>
      <c r="G52" s="200">
        <f>'[2]22'!H54</f>
        <v>0</v>
      </c>
      <c r="H52" s="201">
        <f>'[2]22'!I54</f>
        <v>27</v>
      </c>
      <c r="I52" s="201">
        <f>'[2]22'!J54</f>
        <v>0</v>
      </c>
      <c r="J52" s="201">
        <f>'[2]22'!K54</f>
        <v>0</v>
      </c>
      <c r="K52" s="15">
        <f t="shared" si="3"/>
        <v>27</v>
      </c>
      <c r="L52" s="18">
        <f>frq!C52</f>
        <v>1</v>
      </c>
      <c r="M52" s="125">
        <f t="shared" si="4"/>
        <v>-0.4</v>
      </c>
      <c r="N52" s="16">
        <f t="shared" si="7"/>
        <v>27</v>
      </c>
      <c r="O52" s="16">
        <f t="shared" si="8"/>
        <v>0</v>
      </c>
      <c r="P52" s="16">
        <f t="shared" si="9"/>
        <v>0</v>
      </c>
      <c r="Q52" s="17">
        <f t="shared" si="5"/>
        <v>26.6</v>
      </c>
      <c r="R52" s="18">
        <v>0.4</v>
      </c>
      <c r="S52" s="18"/>
    </row>
    <row r="53" spans="1:19">
      <c r="A53" s="8" t="s">
        <v>95</v>
      </c>
      <c r="B53" s="200">
        <f>'[2]22'!B55</f>
        <v>0</v>
      </c>
      <c r="C53" s="201">
        <f>'[2]22'!C55</f>
        <v>60</v>
      </c>
      <c r="D53" s="201">
        <f>'[2]22'!D55</f>
        <v>0</v>
      </c>
      <c r="E53" s="201">
        <f>'[2]22'!E55</f>
        <v>0</v>
      </c>
      <c r="F53" s="15">
        <f t="shared" si="6"/>
        <v>60</v>
      </c>
      <c r="G53" s="200">
        <f>'[2]22'!H55</f>
        <v>0</v>
      </c>
      <c r="H53" s="201">
        <f>'[2]22'!I55</f>
        <v>27</v>
      </c>
      <c r="I53" s="201">
        <f>'[2]22'!J55</f>
        <v>0</v>
      </c>
      <c r="J53" s="201">
        <f>'[2]22'!K55</f>
        <v>0</v>
      </c>
      <c r="K53" s="15">
        <f t="shared" si="3"/>
        <v>27</v>
      </c>
      <c r="L53" s="18">
        <f>frq!C53</f>
        <v>1</v>
      </c>
      <c r="M53" s="125">
        <f t="shared" si="4"/>
        <v>-0.4</v>
      </c>
      <c r="N53" s="16">
        <f t="shared" si="7"/>
        <v>27</v>
      </c>
      <c r="O53" s="16">
        <f t="shared" si="8"/>
        <v>0</v>
      </c>
      <c r="P53" s="16">
        <f t="shared" si="9"/>
        <v>0</v>
      </c>
      <c r="Q53" s="17">
        <f t="shared" si="5"/>
        <v>26.6</v>
      </c>
      <c r="R53" s="18">
        <v>0.4</v>
      </c>
      <c r="S53" s="18"/>
    </row>
    <row r="54" spans="1:19">
      <c r="A54" s="8" t="s">
        <v>96</v>
      </c>
      <c r="B54" s="200">
        <f>'[2]22'!B56</f>
        <v>0</v>
      </c>
      <c r="C54" s="201">
        <f>'[2]22'!C56</f>
        <v>60</v>
      </c>
      <c r="D54" s="201">
        <f>'[2]22'!D56</f>
        <v>0</v>
      </c>
      <c r="E54" s="201">
        <f>'[2]22'!E56</f>
        <v>0</v>
      </c>
      <c r="F54" s="15">
        <f t="shared" si="6"/>
        <v>60</v>
      </c>
      <c r="G54" s="200">
        <f>'[2]22'!H56</f>
        <v>0</v>
      </c>
      <c r="H54" s="201">
        <f>'[2]22'!I56</f>
        <v>27</v>
      </c>
      <c r="I54" s="201">
        <f>'[2]22'!J56</f>
        <v>0</v>
      </c>
      <c r="J54" s="201">
        <f>'[2]22'!K56</f>
        <v>0</v>
      </c>
      <c r="K54" s="15">
        <f t="shared" si="3"/>
        <v>27</v>
      </c>
      <c r="L54" s="18">
        <f>frq!C54</f>
        <v>1</v>
      </c>
      <c r="M54" s="125">
        <f t="shared" si="4"/>
        <v>-0.4</v>
      </c>
      <c r="N54" s="16">
        <f t="shared" si="7"/>
        <v>27</v>
      </c>
      <c r="O54" s="16">
        <f t="shared" si="8"/>
        <v>0</v>
      </c>
      <c r="P54" s="16">
        <f t="shared" si="9"/>
        <v>0</v>
      </c>
      <c r="Q54" s="17">
        <f t="shared" si="5"/>
        <v>26.6</v>
      </c>
      <c r="R54" s="18">
        <v>0.4</v>
      </c>
      <c r="S54" s="18"/>
    </row>
    <row r="55" spans="1:19">
      <c r="A55" s="8" t="s">
        <v>97</v>
      </c>
      <c r="B55" s="200">
        <f>'[2]22'!B57</f>
        <v>0</v>
      </c>
      <c r="C55" s="201">
        <f>'[2]22'!C57</f>
        <v>60</v>
      </c>
      <c r="D55" s="201">
        <f>'[2]22'!D57</f>
        <v>0</v>
      </c>
      <c r="E55" s="201">
        <f>'[2]22'!E57</f>
        <v>0</v>
      </c>
      <c r="F55" s="15">
        <f t="shared" si="6"/>
        <v>60</v>
      </c>
      <c r="G55" s="200">
        <f>'[2]22'!H57</f>
        <v>0</v>
      </c>
      <c r="H55" s="201">
        <f>'[2]22'!I57</f>
        <v>27</v>
      </c>
      <c r="I55" s="201">
        <f>'[2]22'!J57</f>
        <v>0</v>
      </c>
      <c r="J55" s="201">
        <f>'[2]22'!K57</f>
        <v>0</v>
      </c>
      <c r="K55" s="15">
        <f t="shared" si="3"/>
        <v>27</v>
      </c>
      <c r="L55" s="18">
        <f>frq!C55</f>
        <v>1</v>
      </c>
      <c r="M55" s="125">
        <f t="shared" si="4"/>
        <v>-0.4</v>
      </c>
      <c r="N55" s="16">
        <f t="shared" si="7"/>
        <v>27</v>
      </c>
      <c r="O55" s="16">
        <f t="shared" si="8"/>
        <v>0</v>
      </c>
      <c r="P55" s="16">
        <f t="shared" si="9"/>
        <v>0</v>
      </c>
      <c r="Q55" s="17">
        <f t="shared" si="5"/>
        <v>26.6</v>
      </c>
      <c r="R55" s="18">
        <v>0.4</v>
      </c>
      <c r="S55" s="18"/>
    </row>
    <row r="56" spans="1:19">
      <c r="A56" s="8" t="s">
        <v>98</v>
      </c>
      <c r="B56" s="200">
        <f>'[2]22'!B58</f>
        <v>0</v>
      </c>
      <c r="C56" s="201">
        <f>'[2]22'!C58</f>
        <v>60</v>
      </c>
      <c r="D56" s="201">
        <f>'[2]22'!D58</f>
        <v>0</v>
      </c>
      <c r="E56" s="201">
        <f>'[2]22'!E58</f>
        <v>0</v>
      </c>
      <c r="F56" s="15">
        <f t="shared" si="6"/>
        <v>60</v>
      </c>
      <c r="G56" s="200">
        <f>'[2]22'!H58</f>
        <v>0</v>
      </c>
      <c r="H56" s="201">
        <f>'[2]22'!I58</f>
        <v>27</v>
      </c>
      <c r="I56" s="201">
        <f>'[2]22'!J58</f>
        <v>0</v>
      </c>
      <c r="J56" s="201">
        <f>'[2]22'!K58</f>
        <v>0</v>
      </c>
      <c r="K56" s="15">
        <f t="shared" si="3"/>
        <v>27</v>
      </c>
      <c r="L56" s="18">
        <f>frq!C56</f>
        <v>1</v>
      </c>
      <c r="M56" s="125">
        <f t="shared" si="4"/>
        <v>-0.4</v>
      </c>
      <c r="N56" s="16">
        <f t="shared" si="7"/>
        <v>27</v>
      </c>
      <c r="O56" s="16">
        <f t="shared" si="8"/>
        <v>0</v>
      </c>
      <c r="P56" s="16">
        <f t="shared" si="9"/>
        <v>0</v>
      </c>
      <c r="Q56" s="17">
        <f t="shared" si="5"/>
        <v>26.6</v>
      </c>
      <c r="R56" s="18">
        <v>0.4</v>
      </c>
      <c r="S56" s="18"/>
    </row>
    <row r="57" spans="1:19">
      <c r="A57" s="8" t="s">
        <v>99</v>
      </c>
      <c r="B57" s="200">
        <f>'[2]22'!B59</f>
        <v>0</v>
      </c>
      <c r="C57" s="201">
        <f>'[2]22'!C59</f>
        <v>60</v>
      </c>
      <c r="D57" s="201">
        <f>'[2]22'!D59</f>
        <v>0</v>
      </c>
      <c r="E57" s="201">
        <f>'[2]22'!E59</f>
        <v>0</v>
      </c>
      <c r="F57" s="15">
        <f t="shared" si="6"/>
        <v>60</v>
      </c>
      <c r="G57" s="200">
        <f>'[2]22'!H59</f>
        <v>0</v>
      </c>
      <c r="H57" s="201">
        <f>'[2]22'!I59</f>
        <v>27</v>
      </c>
      <c r="I57" s="201">
        <f>'[2]22'!J59</f>
        <v>0</v>
      </c>
      <c r="J57" s="201">
        <f>'[2]22'!K59</f>
        <v>0</v>
      </c>
      <c r="K57" s="15">
        <f t="shared" si="3"/>
        <v>27</v>
      </c>
      <c r="L57" s="18">
        <f>frq!C57</f>
        <v>1</v>
      </c>
      <c r="M57" s="125">
        <f t="shared" si="4"/>
        <v>-0.4</v>
      </c>
      <c r="N57" s="16">
        <f t="shared" si="7"/>
        <v>27</v>
      </c>
      <c r="O57" s="16">
        <f t="shared" si="8"/>
        <v>0</v>
      </c>
      <c r="P57" s="16">
        <f t="shared" si="9"/>
        <v>0</v>
      </c>
      <c r="Q57" s="17">
        <f t="shared" si="5"/>
        <v>26.6</v>
      </c>
      <c r="R57" s="18">
        <v>0.4</v>
      </c>
      <c r="S57" s="18"/>
    </row>
    <row r="58" spans="1:19">
      <c r="A58" s="8" t="s">
        <v>100</v>
      </c>
      <c r="B58" s="200">
        <f>'[2]22'!B60</f>
        <v>0</v>
      </c>
      <c r="C58" s="201">
        <f>'[2]22'!C60</f>
        <v>60</v>
      </c>
      <c r="D58" s="201">
        <f>'[2]22'!D60</f>
        <v>0</v>
      </c>
      <c r="E58" s="201">
        <f>'[2]22'!E60</f>
        <v>0</v>
      </c>
      <c r="F58" s="15">
        <f t="shared" si="6"/>
        <v>60</v>
      </c>
      <c r="G58" s="200">
        <f>'[2]22'!H60</f>
        <v>0</v>
      </c>
      <c r="H58" s="201">
        <f>'[2]22'!I60</f>
        <v>27</v>
      </c>
      <c r="I58" s="201">
        <f>'[2]22'!J60</f>
        <v>0</v>
      </c>
      <c r="J58" s="201">
        <f>'[2]22'!K60</f>
        <v>0</v>
      </c>
      <c r="K58" s="15">
        <f t="shared" si="3"/>
        <v>27</v>
      </c>
      <c r="L58" s="18">
        <f>frq!C58</f>
        <v>1</v>
      </c>
      <c r="M58" s="125">
        <f t="shared" si="4"/>
        <v>-0.4</v>
      </c>
      <c r="N58" s="16">
        <f t="shared" si="7"/>
        <v>27</v>
      </c>
      <c r="O58" s="16">
        <f t="shared" si="8"/>
        <v>0</v>
      </c>
      <c r="P58" s="16">
        <f t="shared" si="9"/>
        <v>0</v>
      </c>
      <c r="Q58" s="17">
        <f t="shared" si="5"/>
        <v>26.6</v>
      </c>
      <c r="R58" s="18">
        <v>0.4</v>
      </c>
      <c r="S58" s="18"/>
    </row>
    <row r="59" spans="1:19">
      <c r="A59" s="8" t="s">
        <v>101</v>
      </c>
      <c r="B59" s="200">
        <f>'[2]22'!B61</f>
        <v>0</v>
      </c>
      <c r="C59" s="201">
        <f>'[2]22'!C61</f>
        <v>60</v>
      </c>
      <c r="D59" s="201">
        <f>'[2]22'!D61</f>
        <v>0</v>
      </c>
      <c r="E59" s="201">
        <f>'[2]22'!E61</f>
        <v>0</v>
      </c>
      <c r="F59" s="15">
        <f t="shared" si="6"/>
        <v>60</v>
      </c>
      <c r="G59" s="200">
        <f>'[2]22'!H61</f>
        <v>0</v>
      </c>
      <c r="H59" s="201">
        <f>'[2]22'!I61</f>
        <v>27</v>
      </c>
      <c r="I59" s="201">
        <f>'[2]22'!J61</f>
        <v>0</v>
      </c>
      <c r="J59" s="201">
        <f>'[2]22'!K61</f>
        <v>0</v>
      </c>
      <c r="K59" s="15">
        <f t="shared" si="3"/>
        <v>27</v>
      </c>
      <c r="L59" s="18">
        <f>frq!C59</f>
        <v>1</v>
      </c>
      <c r="M59" s="125">
        <f t="shared" si="4"/>
        <v>-0.4</v>
      </c>
      <c r="N59" s="16">
        <f t="shared" si="7"/>
        <v>27</v>
      </c>
      <c r="O59" s="16">
        <f t="shared" si="8"/>
        <v>0</v>
      </c>
      <c r="P59" s="16">
        <f t="shared" si="9"/>
        <v>0</v>
      </c>
      <c r="Q59" s="17">
        <f t="shared" si="5"/>
        <v>26.6</v>
      </c>
      <c r="R59" s="18">
        <v>0.4</v>
      </c>
      <c r="S59" s="18"/>
    </row>
    <row r="60" spans="1:19">
      <c r="A60" s="8" t="s">
        <v>102</v>
      </c>
      <c r="B60" s="200">
        <f>'[2]22'!B62</f>
        <v>0</v>
      </c>
      <c r="C60" s="201">
        <f>'[2]22'!C62</f>
        <v>60</v>
      </c>
      <c r="D60" s="201">
        <f>'[2]22'!D62</f>
        <v>0</v>
      </c>
      <c r="E60" s="201">
        <f>'[2]22'!E62</f>
        <v>0</v>
      </c>
      <c r="F60" s="15">
        <f t="shared" si="6"/>
        <v>60</v>
      </c>
      <c r="G60" s="200">
        <f>'[2]22'!H62</f>
        <v>0</v>
      </c>
      <c r="H60" s="201">
        <f>'[2]22'!I62</f>
        <v>27</v>
      </c>
      <c r="I60" s="201">
        <f>'[2]22'!J62</f>
        <v>0</v>
      </c>
      <c r="J60" s="201">
        <f>'[2]22'!K62</f>
        <v>0</v>
      </c>
      <c r="K60" s="15">
        <f t="shared" si="3"/>
        <v>27</v>
      </c>
      <c r="L60" s="18">
        <f>frq!C60</f>
        <v>1</v>
      </c>
      <c r="M60" s="125">
        <f t="shared" si="4"/>
        <v>-0.4</v>
      </c>
      <c r="N60" s="16">
        <f t="shared" si="7"/>
        <v>27</v>
      </c>
      <c r="O60" s="16">
        <f t="shared" si="8"/>
        <v>0</v>
      </c>
      <c r="P60" s="16">
        <f t="shared" si="9"/>
        <v>0</v>
      </c>
      <c r="Q60" s="17">
        <f t="shared" si="5"/>
        <v>26.6</v>
      </c>
      <c r="R60" s="18">
        <v>0.4</v>
      </c>
      <c r="S60" s="18"/>
    </row>
    <row r="61" spans="1:19">
      <c r="A61" s="8" t="s">
        <v>103</v>
      </c>
      <c r="B61" s="200">
        <f>'[2]22'!B63</f>
        <v>0</v>
      </c>
      <c r="C61" s="201">
        <f>'[2]22'!C63</f>
        <v>60</v>
      </c>
      <c r="D61" s="201">
        <f>'[2]22'!D63</f>
        <v>0</v>
      </c>
      <c r="E61" s="201">
        <f>'[2]22'!E63</f>
        <v>0</v>
      </c>
      <c r="F61" s="15">
        <f t="shared" si="6"/>
        <v>60</v>
      </c>
      <c r="G61" s="200">
        <f>'[2]22'!H63</f>
        <v>0</v>
      </c>
      <c r="H61" s="201">
        <f>'[2]22'!I63</f>
        <v>27</v>
      </c>
      <c r="I61" s="201">
        <f>'[2]22'!J63</f>
        <v>0</v>
      </c>
      <c r="J61" s="201">
        <f>'[2]22'!K63</f>
        <v>0</v>
      </c>
      <c r="K61" s="15">
        <f t="shared" si="3"/>
        <v>27</v>
      </c>
      <c r="L61" s="18">
        <f>frq!C61</f>
        <v>1</v>
      </c>
      <c r="M61" s="125">
        <f t="shared" si="4"/>
        <v>-0.4</v>
      </c>
      <c r="N61" s="16">
        <f t="shared" si="7"/>
        <v>27</v>
      </c>
      <c r="O61" s="16">
        <f t="shared" si="8"/>
        <v>0</v>
      </c>
      <c r="P61" s="16">
        <f t="shared" si="9"/>
        <v>0</v>
      </c>
      <c r="Q61" s="17">
        <f t="shared" si="5"/>
        <v>26.6</v>
      </c>
      <c r="R61" s="18">
        <v>0.4</v>
      </c>
      <c r="S61" s="18"/>
    </row>
    <row r="62" spans="1:19">
      <c r="A62" s="8" t="s">
        <v>104</v>
      </c>
      <c r="B62" s="200">
        <f>'[2]22'!B64</f>
        <v>0</v>
      </c>
      <c r="C62" s="201">
        <f>'[2]22'!C64</f>
        <v>60</v>
      </c>
      <c r="D62" s="201">
        <f>'[2]22'!D64</f>
        <v>0</v>
      </c>
      <c r="E62" s="201">
        <f>'[2]22'!E64</f>
        <v>0</v>
      </c>
      <c r="F62" s="15">
        <f t="shared" si="6"/>
        <v>60</v>
      </c>
      <c r="G62" s="200">
        <f>'[2]22'!H64</f>
        <v>0</v>
      </c>
      <c r="H62" s="201">
        <f>'[2]22'!I64</f>
        <v>27</v>
      </c>
      <c r="I62" s="201">
        <f>'[2]22'!J64</f>
        <v>0</v>
      </c>
      <c r="J62" s="201">
        <f>'[2]22'!K64</f>
        <v>0</v>
      </c>
      <c r="K62" s="15">
        <f t="shared" si="3"/>
        <v>27</v>
      </c>
      <c r="L62" s="18">
        <f>frq!C62</f>
        <v>1</v>
      </c>
      <c r="M62" s="125">
        <f t="shared" si="4"/>
        <v>-0.4</v>
      </c>
      <c r="N62" s="16">
        <f t="shared" si="7"/>
        <v>27</v>
      </c>
      <c r="O62" s="16">
        <f t="shared" si="8"/>
        <v>0</v>
      </c>
      <c r="P62" s="16">
        <f t="shared" si="9"/>
        <v>0</v>
      </c>
      <c r="Q62" s="17">
        <f t="shared" si="5"/>
        <v>26.6</v>
      </c>
      <c r="R62" s="18">
        <v>0.4</v>
      </c>
      <c r="S62" s="18"/>
    </row>
    <row r="63" spans="1:19">
      <c r="A63" s="8" t="s">
        <v>105</v>
      </c>
      <c r="B63" s="200">
        <f>'[2]22'!B65</f>
        <v>0</v>
      </c>
      <c r="C63" s="201">
        <f>'[2]22'!C65</f>
        <v>60</v>
      </c>
      <c r="D63" s="201">
        <f>'[2]22'!D65</f>
        <v>0</v>
      </c>
      <c r="E63" s="201">
        <f>'[2]22'!E65</f>
        <v>0</v>
      </c>
      <c r="F63" s="15">
        <f t="shared" si="6"/>
        <v>60</v>
      </c>
      <c r="G63" s="200">
        <f>'[2]22'!H65</f>
        <v>0</v>
      </c>
      <c r="H63" s="201">
        <f>'[2]22'!I65</f>
        <v>27</v>
      </c>
      <c r="I63" s="201">
        <f>'[2]22'!J65</f>
        <v>0</v>
      </c>
      <c r="J63" s="201">
        <f>'[2]22'!K65</f>
        <v>0</v>
      </c>
      <c r="K63" s="15">
        <f t="shared" si="3"/>
        <v>27</v>
      </c>
      <c r="L63" s="18">
        <f>frq!C63</f>
        <v>1</v>
      </c>
      <c r="M63" s="125">
        <f t="shared" si="4"/>
        <v>-0.4</v>
      </c>
      <c r="N63" s="16">
        <f t="shared" si="7"/>
        <v>27</v>
      </c>
      <c r="O63" s="16">
        <f t="shared" si="8"/>
        <v>0</v>
      </c>
      <c r="P63" s="16">
        <f t="shared" si="9"/>
        <v>0</v>
      </c>
      <c r="Q63" s="17">
        <f t="shared" si="5"/>
        <v>26.6</v>
      </c>
      <c r="R63" s="18">
        <v>0.4</v>
      </c>
      <c r="S63" s="18"/>
    </row>
    <row r="64" spans="1:19">
      <c r="A64" s="8" t="s">
        <v>106</v>
      </c>
      <c r="B64" s="200">
        <f>'[2]22'!B66</f>
        <v>0</v>
      </c>
      <c r="C64" s="201">
        <f>'[2]22'!C66</f>
        <v>60</v>
      </c>
      <c r="D64" s="201">
        <f>'[2]22'!D66</f>
        <v>0</v>
      </c>
      <c r="E64" s="201">
        <f>'[2]22'!E66</f>
        <v>0</v>
      </c>
      <c r="F64" s="15">
        <f t="shared" si="6"/>
        <v>60</v>
      </c>
      <c r="G64" s="200">
        <f>'[2]22'!H66</f>
        <v>0</v>
      </c>
      <c r="H64" s="201">
        <f>'[2]22'!I66</f>
        <v>27</v>
      </c>
      <c r="I64" s="201">
        <f>'[2]22'!J66</f>
        <v>0</v>
      </c>
      <c r="J64" s="201">
        <f>'[2]22'!K66</f>
        <v>0</v>
      </c>
      <c r="K64" s="15">
        <f t="shared" si="3"/>
        <v>27</v>
      </c>
      <c r="L64" s="18">
        <f>frq!C64</f>
        <v>1</v>
      </c>
      <c r="M64" s="125">
        <f t="shared" si="4"/>
        <v>-0.4</v>
      </c>
      <c r="N64" s="16">
        <f t="shared" si="7"/>
        <v>27</v>
      </c>
      <c r="O64" s="16">
        <f t="shared" si="8"/>
        <v>0</v>
      </c>
      <c r="P64" s="16">
        <f t="shared" si="9"/>
        <v>0</v>
      </c>
      <c r="Q64" s="17">
        <f t="shared" si="5"/>
        <v>26.6</v>
      </c>
      <c r="R64" s="18">
        <v>0.4</v>
      </c>
      <c r="S64" s="18"/>
    </row>
    <row r="65" spans="1:19">
      <c r="A65" s="8" t="s">
        <v>107</v>
      </c>
      <c r="B65" s="200">
        <f>'[2]22'!B67</f>
        <v>0</v>
      </c>
      <c r="C65" s="201">
        <f>'[2]22'!C67</f>
        <v>60</v>
      </c>
      <c r="D65" s="201">
        <f>'[2]22'!D67</f>
        <v>0</v>
      </c>
      <c r="E65" s="201">
        <f>'[2]22'!E67</f>
        <v>0</v>
      </c>
      <c r="F65" s="15">
        <f t="shared" si="6"/>
        <v>60</v>
      </c>
      <c r="G65" s="200">
        <f>'[2]22'!H67</f>
        <v>0</v>
      </c>
      <c r="H65" s="201">
        <f>'[2]22'!I67</f>
        <v>27</v>
      </c>
      <c r="I65" s="201">
        <f>'[2]22'!J67</f>
        <v>0</v>
      </c>
      <c r="J65" s="201">
        <f>'[2]22'!K67</f>
        <v>0</v>
      </c>
      <c r="K65" s="15">
        <f t="shared" si="3"/>
        <v>27</v>
      </c>
      <c r="L65" s="18">
        <f>frq!C65</f>
        <v>1</v>
      </c>
      <c r="M65" s="125">
        <f t="shared" si="4"/>
        <v>-0.4</v>
      </c>
      <c r="N65" s="16">
        <f t="shared" si="7"/>
        <v>27</v>
      </c>
      <c r="O65" s="16">
        <f t="shared" si="8"/>
        <v>0</v>
      </c>
      <c r="P65" s="16">
        <f t="shared" si="9"/>
        <v>0</v>
      </c>
      <c r="Q65" s="17">
        <f t="shared" si="5"/>
        <v>26.6</v>
      </c>
      <c r="R65" s="18">
        <v>0.4</v>
      </c>
      <c r="S65" s="18"/>
    </row>
    <row r="66" spans="1:19">
      <c r="A66" s="8" t="s">
        <v>108</v>
      </c>
      <c r="B66" s="200">
        <f>'[2]22'!B68</f>
        <v>0</v>
      </c>
      <c r="C66" s="201">
        <f>'[2]22'!C68</f>
        <v>60</v>
      </c>
      <c r="D66" s="201">
        <f>'[2]22'!D68</f>
        <v>0</v>
      </c>
      <c r="E66" s="201">
        <f>'[2]22'!E68</f>
        <v>0</v>
      </c>
      <c r="F66" s="15">
        <f t="shared" si="6"/>
        <v>60</v>
      </c>
      <c r="G66" s="200">
        <f>'[2]22'!H68</f>
        <v>0</v>
      </c>
      <c r="H66" s="201">
        <f>'[2]22'!I68</f>
        <v>27</v>
      </c>
      <c r="I66" s="201">
        <f>'[2]22'!J68</f>
        <v>0</v>
      </c>
      <c r="J66" s="201">
        <f>'[2]22'!K68</f>
        <v>0</v>
      </c>
      <c r="K66" s="15">
        <f t="shared" si="3"/>
        <v>27</v>
      </c>
      <c r="L66" s="18">
        <f>frq!C66</f>
        <v>1</v>
      </c>
      <c r="M66" s="125">
        <f t="shared" si="4"/>
        <v>-0.4</v>
      </c>
      <c r="N66" s="16">
        <f t="shared" si="7"/>
        <v>27</v>
      </c>
      <c r="O66" s="16">
        <f t="shared" si="8"/>
        <v>0</v>
      </c>
      <c r="P66" s="16">
        <f t="shared" si="9"/>
        <v>0</v>
      </c>
      <c r="Q66" s="17">
        <f t="shared" si="5"/>
        <v>26.6</v>
      </c>
      <c r="R66" s="18">
        <v>0.4</v>
      </c>
      <c r="S66" s="18"/>
    </row>
    <row r="67" spans="1:19">
      <c r="A67" s="8" t="s">
        <v>109</v>
      </c>
      <c r="B67" s="200">
        <f>'[2]22'!B69</f>
        <v>0</v>
      </c>
      <c r="C67" s="201">
        <f>'[2]22'!C69</f>
        <v>60</v>
      </c>
      <c r="D67" s="201">
        <f>'[2]22'!D69</f>
        <v>0</v>
      </c>
      <c r="E67" s="201">
        <f>'[2]22'!E69</f>
        <v>0</v>
      </c>
      <c r="F67" s="15">
        <f t="shared" si="6"/>
        <v>60</v>
      </c>
      <c r="G67" s="200">
        <f>'[2]22'!H69</f>
        <v>0</v>
      </c>
      <c r="H67" s="201">
        <f>'[2]22'!I69</f>
        <v>27</v>
      </c>
      <c r="I67" s="201">
        <f>'[2]22'!J69</f>
        <v>0</v>
      </c>
      <c r="J67" s="201">
        <f>'[2]22'!K69</f>
        <v>0</v>
      </c>
      <c r="K67" s="15">
        <f t="shared" si="3"/>
        <v>27</v>
      </c>
      <c r="L67" s="18">
        <f>frq!C67</f>
        <v>1</v>
      </c>
      <c r="M67" s="125">
        <f t="shared" si="4"/>
        <v>-0.4</v>
      </c>
      <c r="N67" s="16">
        <f t="shared" ref="N67:N98" si="10">IF($L67=1,H67,IF(AND($L67=0.985,H67&gt;0.985*C67),C67*0.985,IF(AND($L67=0.965,H67&gt;0.965*C67),0.965*C67,H67)))</f>
        <v>27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26.6</v>
      </c>
      <c r="R67" s="18">
        <v>0.4</v>
      </c>
      <c r="S67" s="18"/>
    </row>
    <row r="68" spans="1:19">
      <c r="A68" s="8" t="s">
        <v>110</v>
      </c>
      <c r="B68" s="200">
        <f>'[2]22'!B70</f>
        <v>80</v>
      </c>
      <c r="C68" s="201">
        <f>'[2]22'!C70</f>
        <v>0</v>
      </c>
      <c r="D68" s="201">
        <f>'[2]22'!D70</f>
        <v>0</v>
      </c>
      <c r="E68" s="201">
        <f>'[2]22'!E70</f>
        <v>0</v>
      </c>
      <c r="F68" s="15">
        <f t="shared" si="6"/>
        <v>80</v>
      </c>
      <c r="G68" s="200">
        <f>'[2]22'!H70</f>
        <v>35</v>
      </c>
      <c r="H68" s="201">
        <f>'[2]22'!I70</f>
        <v>0</v>
      </c>
      <c r="I68" s="201">
        <f>'[2]22'!J70</f>
        <v>0</v>
      </c>
      <c r="J68" s="201">
        <f>'[2]22'!K70</f>
        <v>0</v>
      </c>
      <c r="K68" s="15">
        <f t="shared" ref="K68:K98" si="13">SUM(G68:J68)</f>
        <v>35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34.6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34.6</v>
      </c>
      <c r="R68" s="18">
        <v>0.4</v>
      </c>
      <c r="S68" s="18"/>
    </row>
    <row r="69" spans="1:19">
      <c r="A69" s="8" t="s">
        <v>111</v>
      </c>
      <c r="B69" s="200">
        <f>'[2]22'!B71</f>
        <v>80</v>
      </c>
      <c r="C69" s="201">
        <f>'[2]22'!C71</f>
        <v>0</v>
      </c>
      <c r="D69" s="201">
        <f>'[2]22'!D71</f>
        <v>0</v>
      </c>
      <c r="E69" s="201">
        <f>'[2]22'!E71</f>
        <v>0</v>
      </c>
      <c r="F69" s="15">
        <f t="shared" ref="F69:F98" si="16">SUM(B69:E69)</f>
        <v>80</v>
      </c>
      <c r="G69" s="200">
        <f>'[2]22'!H71</f>
        <v>35</v>
      </c>
      <c r="H69" s="201">
        <f>'[2]22'!I71</f>
        <v>0</v>
      </c>
      <c r="I69" s="201">
        <f>'[2]22'!J71</f>
        <v>0</v>
      </c>
      <c r="J69" s="201">
        <f>'[2]22'!K71</f>
        <v>0</v>
      </c>
      <c r="K69" s="15">
        <f t="shared" si="13"/>
        <v>35</v>
      </c>
      <c r="L69" s="18">
        <f>frq!C69</f>
        <v>1</v>
      </c>
      <c r="M69" s="125">
        <f t="shared" si="14"/>
        <v>34.6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34.6</v>
      </c>
      <c r="R69" s="18">
        <v>0.4</v>
      </c>
      <c r="S69" s="18"/>
    </row>
    <row r="70" spans="1:19">
      <c r="A70" s="8" t="s">
        <v>112</v>
      </c>
      <c r="B70" s="200">
        <f>'[2]22'!B72</f>
        <v>80</v>
      </c>
      <c r="C70" s="201">
        <f>'[2]22'!C72</f>
        <v>0</v>
      </c>
      <c r="D70" s="201">
        <f>'[2]22'!D72</f>
        <v>0</v>
      </c>
      <c r="E70" s="201">
        <f>'[2]22'!E72</f>
        <v>0</v>
      </c>
      <c r="F70" s="15">
        <f t="shared" si="16"/>
        <v>80</v>
      </c>
      <c r="G70" s="200">
        <f>'[2]22'!H72</f>
        <v>35</v>
      </c>
      <c r="H70" s="201">
        <f>'[2]22'!I72</f>
        <v>0</v>
      </c>
      <c r="I70" s="201">
        <f>'[2]22'!J72</f>
        <v>0</v>
      </c>
      <c r="J70" s="201">
        <f>'[2]22'!K72</f>
        <v>0</v>
      </c>
      <c r="K70" s="15">
        <f t="shared" si="13"/>
        <v>35</v>
      </c>
      <c r="L70" s="18">
        <f>frq!C70</f>
        <v>1</v>
      </c>
      <c r="M70" s="125">
        <f t="shared" si="14"/>
        <v>34.6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34.6</v>
      </c>
      <c r="R70" s="18">
        <v>0.4</v>
      </c>
      <c r="S70" s="18"/>
    </row>
    <row r="71" spans="1:19">
      <c r="A71" s="8" t="s">
        <v>113</v>
      </c>
      <c r="B71" s="200">
        <f>'[2]22'!B73</f>
        <v>80</v>
      </c>
      <c r="C71" s="201">
        <f>'[2]22'!C73</f>
        <v>0</v>
      </c>
      <c r="D71" s="201">
        <f>'[2]22'!D73</f>
        <v>0</v>
      </c>
      <c r="E71" s="201">
        <f>'[2]22'!E73</f>
        <v>0</v>
      </c>
      <c r="F71" s="15">
        <f t="shared" si="16"/>
        <v>80</v>
      </c>
      <c r="G71" s="200">
        <f>'[2]22'!H73</f>
        <v>35</v>
      </c>
      <c r="H71" s="201">
        <f>'[2]22'!I73</f>
        <v>0</v>
      </c>
      <c r="I71" s="201">
        <f>'[2]22'!J73</f>
        <v>0</v>
      </c>
      <c r="J71" s="201">
        <f>'[2]22'!K73</f>
        <v>0</v>
      </c>
      <c r="K71" s="15">
        <f t="shared" si="13"/>
        <v>35</v>
      </c>
      <c r="L71" s="18">
        <f>frq!C71</f>
        <v>1</v>
      </c>
      <c r="M71" s="125">
        <f t="shared" si="14"/>
        <v>34.6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34.6</v>
      </c>
      <c r="R71" s="18">
        <v>0.4</v>
      </c>
      <c r="S71" s="18"/>
    </row>
    <row r="72" spans="1:19">
      <c r="A72" s="8" t="s">
        <v>114</v>
      </c>
      <c r="B72" s="200">
        <f>'[2]22'!B74</f>
        <v>80</v>
      </c>
      <c r="C72" s="201">
        <f>'[2]22'!C74</f>
        <v>0</v>
      </c>
      <c r="D72" s="201">
        <f>'[2]22'!D74</f>
        <v>0</v>
      </c>
      <c r="E72" s="201">
        <f>'[2]22'!E74</f>
        <v>0</v>
      </c>
      <c r="F72" s="15">
        <f t="shared" si="16"/>
        <v>80</v>
      </c>
      <c r="G72" s="200">
        <f>'[2]22'!H74</f>
        <v>34</v>
      </c>
      <c r="H72" s="201">
        <f>'[2]22'!I74</f>
        <v>0</v>
      </c>
      <c r="I72" s="201">
        <f>'[2]22'!J74</f>
        <v>0</v>
      </c>
      <c r="J72" s="201">
        <f>'[2]22'!K74</f>
        <v>0</v>
      </c>
      <c r="K72" s="15">
        <f t="shared" si="13"/>
        <v>34</v>
      </c>
      <c r="L72" s="18">
        <f>frq!C72</f>
        <v>1</v>
      </c>
      <c r="M72" s="125">
        <f t="shared" si="14"/>
        <v>33.6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33.6</v>
      </c>
      <c r="R72" s="18">
        <v>0.4</v>
      </c>
      <c r="S72" s="18"/>
    </row>
    <row r="73" spans="1:19">
      <c r="A73" s="8" t="s">
        <v>115</v>
      </c>
      <c r="B73" s="200">
        <f>'[2]22'!B75</f>
        <v>80</v>
      </c>
      <c r="C73" s="201">
        <f>'[2]22'!C75</f>
        <v>0</v>
      </c>
      <c r="D73" s="201">
        <f>'[2]22'!D75</f>
        <v>0</v>
      </c>
      <c r="E73" s="201">
        <f>'[2]22'!E75</f>
        <v>0</v>
      </c>
      <c r="F73" s="15">
        <f t="shared" si="16"/>
        <v>80</v>
      </c>
      <c r="G73" s="200">
        <f>'[2]22'!H75</f>
        <v>34</v>
      </c>
      <c r="H73" s="201">
        <f>'[2]22'!I75</f>
        <v>0</v>
      </c>
      <c r="I73" s="201">
        <f>'[2]22'!J75</f>
        <v>0</v>
      </c>
      <c r="J73" s="201">
        <f>'[2]22'!K75</f>
        <v>0</v>
      </c>
      <c r="K73" s="15">
        <f t="shared" si="13"/>
        <v>34</v>
      </c>
      <c r="L73" s="18">
        <f>frq!C73</f>
        <v>1</v>
      </c>
      <c r="M73" s="125">
        <f t="shared" si="14"/>
        <v>33.6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33.6</v>
      </c>
      <c r="R73" s="18">
        <v>0.4</v>
      </c>
      <c r="S73" s="18"/>
    </row>
    <row r="74" spans="1:19">
      <c r="A74" s="8" t="s">
        <v>116</v>
      </c>
      <c r="B74" s="200">
        <f>'[2]22'!B76</f>
        <v>80</v>
      </c>
      <c r="C74" s="201">
        <f>'[2]22'!C76</f>
        <v>0</v>
      </c>
      <c r="D74" s="201">
        <f>'[2]22'!D76</f>
        <v>0</v>
      </c>
      <c r="E74" s="201">
        <f>'[2]22'!E76</f>
        <v>0</v>
      </c>
      <c r="F74" s="15">
        <f t="shared" si="16"/>
        <v>80</v>
      </c>
      <c r="G74" s="200">
        <f>'[2]22'!H76</f>
        <v>34</v>
      </c>
      <c r="H74" s="201">
        <f>'[2]22'!I76</f>
        <v>0</v>
      </c>
      <c r="I74" s="201">
        <f>'[2]22'!J76</f>
        <v>0</v>
      </c>
      <c r="J74" s="201">
        <f>'[2]22'!K76</f>
        <v>0</v>
      </c>
      <c r="K74" s="15">
        <f t="shared" si="13"/>
        <v>34</v>
      </c>
      <c r="L74" s="18">
        <f>frq!C74</f>
        <v>1</v>
      </c>
      <c r="M74" s="125">
        <f t="shared" si="14"/>
        <v>33.6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33.6</v>
      </c>
      <c r="R74" s="18">
        <v>0.4</v>
      </c>
      <c r="S74" s="18"/>
    </row>
    <row r="75" spans="1:19">
      <c r="A75" s="8" t="s">
        <v>117</v>
      </c>
      <c r="B75" s="200">
        <f>'[2]22'!B77</f>
        <v>80</v>
      </c>
      <c r="C75" s="201">
        <f>'[2]22'!C77</f>
        <v>0</v>
      </c>
      <c r="D75" s="201">
        <f>'[2]22'!D77</f>
        <v>0</v>
      </c>
      <c r="E75" s="201">
        <f>'[2]22'!E77</f>
        <v>0</v>
      </c>
      <c r="F75" s="15">
        <f t="shared" si="16"/>
        <v>80</v>
      </c>
      <c r="G75" s="200">
        <f>'[2]22'!H77</f>
        <v>0</v>
      </c>
      <c r="H75" s="201">
        <f>'[2]22'!I77</f>
        <v>0</v>
      </c>
      <c r="I75" s="201">
        <f>'[2]22'!J77</f>
        <v>0</v>
      </c>
      <c r="J75" s="201">
        <f>'[2]22'!K77</f>
        <v>0</v>
      </c>
      <c r="K75" s="15">
        <f t="shared" si="13"/>
        <v>0</v>
      </c>
      <c r="L75" s="18">
        <f>frq!C75</f>
        <v>1</v>
      </c>
      <c r="M75" s="125">
        <f t="shared" si="14"/>
        <v>-0.4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-0.4</v>
      </c>
      <c r="R75" s="18">
        <v>0.4</v>
      </c>
      <c r="S75" s="18"/>
    </row>
    <row r="76" spans="1:19">
      <c r="A76" s="8" t="s">
        <v>118</v>
      </c>
      <c r="B76" s="200">
        <f>'[2]22'!B78</f>
        <v>0</v>
      </c>
      <c r="C76" s="201">
        <f>'[2]22'!C78</f>
        <v>60</v>
      </c>
      <c r="D76" s="201">
        <f>'[2]22'!D78</f>
        <v>0</v>
      </c>
      <c r="E76" s="201">
        <f>'[2]22'!E78</f>
        <v>0</v>
      </c>
      <c r="F76" s="15">
        <f t="shared" si="16"/>
        <v>60</v>
      </c>
      <c r="G76" s="200">
        <f>'[2]22'!H78</f>
        <v>0</v>
      </c>
      <c r="H76" s="201">
        <f>'[2]22'!I78</f>
        <v>25</v>
      </c>
      <c r="I76" s="201">
        <f>'[2]22'!J78</f>
        <v>0</v>
      </c>
      <c r="J76" s="201">
        <f>'[2]22'!K78</f>
        <v>0</v>
      </c>
      <c r="K76" s="15">
        <f t="shared" si="13"/>
        <v>25</v>
      </c>
      <c r="L76" s="18">
        <f>frq!C76</f>
        <v>1</v>
      </c>
      <c r="M76" s="125">
        <f t="shared" si="14"/>
        <v>-0.4</v>
      </c>
      <c r="N76" s="16">
        <f t="shared" si="10"/>
        <v>25</v>
      </c>
      <c r="O76" s="16">
        <f t="shared" si="11"/>
        <v>0</v>
      </c>
      <c r="P76" s="16">
        <f t="shared" si="12"/>
        <v>0</v>
      </c>
      <c r="Q76" s="17">
        <f t="shared" si="15"/>
        <v>24.6</v>
      </c>
      <c r="R76" s="18">
        <v>0.4</v>
      </c>
      <c r="S76" s="18"/>
    </row>
    <row r="77" spans="1:19">
      <c r="A77" s="8" t="s">
        <v>119</v>
      </c>
      <c r="B77" s="200">
        <f>'[2]22'!B79</f>
        <v>0</v>
      </c>
      <c r="C77" s="201">
        <f>'[2]22'!C79</f>
        <v>60</v>
      </c>
      <c r="D77" s="201">
        <f>'[2]22'!D79</f>
        <v>0</v>
      </c>
      <c r="E77" s="201">
        <f>'[2]22'!E79</f>
        <v>0</v>
      </c>
      <c r="F77" s="15">
        <f t="shared" si="16"/>
        <v>60</v>
      </c>
      <c r="G77" s="200">
        <f>'[2]22'!H79</f>
        <v>0</v>
      </c>
      <c r="H77" s="201">
        <f>'[2]22'!I79</f>
        <v>25</v>
      </c>
      <c r="I77" s="201">
        <f>'[2]22'!J79</f>
        <v>0</v>
      </c>
      <c r="J77" s="201">
        <f>'[2]22'!K79</f>
        <v>0</v>
      </c>
      <c r="K77" s="15">
        <f t="shared" si="13"/>
        <v>25</v>
      </c>
      <c r="L77" s="18">
        <f>frq!C77</f>
        <v>1</v>
      </c>
      <c r="M77" s="125">
        <f t="shared" si="14"/>
        <v>-0.4</v>
      </c>
      <c r="N77" s="16">
        <f t="shared" si="10"/>
        <v>25</v>
      </c>
      <c r="O77" s="16">
        <f t="shared" si="11"/>
        <v>0</v>
      </c>
      <c r="P77" s="16">
        <f t="shared" si="12"/>
        <v>0</v>
      </c>
      <c r="Q77" s="17">
        <f t="shared" si="15"/>
        <v>24.6</v>
      </c>
      <c r="R77" s="18">
        <v>0.4</v>
      </c>
      <c r="S77" s="18"/>
    </row>
    <row r="78" spans="1:19">
      <c r="A78" s="8" t="s">
        <v>120</v>
      </c>
      <c r="B78" s="200">
        <f>'[2]22'!B80</f>
        <v>0</v>
      </c>
      <c r="C78" s="201">
        <f>'[2]22'!C80</f>
        <v>60</v>
      </c>
      <c r="D78" s="201">
        <f>'[2]22'!D80</f>
        <v>0</v>
      </c>
      <c r="E78" s="201">
        <f>'[2]22'!E80</f>
        <v>0</v>
      </c>
      <c r="F78" s="15">
        <f t="shared" si="16"/>
        <v>60</v>
      </c>
      <c r="G78" s="200">
        <f>'[2]22'!H80</f>
        <v>0</v>
      </c>
      <c r="H78" s="201">
        <f>'[2]22'!I80</f>
        <v>25</v>
      </c>
      <c r="I78" s="201">
        <f>'[2]22'!J80</f>
        <v>0</v>
      </c>
      <c r="J78" s="201">
        <f>'[2]22'!K80</f>
        <v>0</v>
      </c>
      <c r="K78" s="15">
        <f t="shared" si="13"/>
        <v>25</v>
      </c>
      <c r="L78" s="18">
        <f>frq!C78</f>
        <v>1</v>
      </c>
      <c r="M78" s="125">
        <f t="shared" si="14"/>
        <v>-0.4</v>
      </c>
      <c r="N78" s="16">
        <f t="shared" si="10"/>
        <v>25</v>
      </c>
      <c r="O78" s="16">
        <f t="shared" si="11"/>
        <v>0</v>
      </c>
      <c r="P78" s="16">
        <f t="shared" si="12"/>
        <v>0</v>
      </c>
      <c r="Q78" s="17">
        <f t="shared" si="15"/>
        <v>24.6</v>
      </c>
      <c r="R78" s="18">
        <v>0.4</v>
      </c>
      <c r="S78" s="18"/>
    </row>
    <row r="79" spans="1:19">
      <c r="A79" s="8" t="s">
        <v>121</v>
      </c>
      <c r="B79" s="200">
        <f>'[2]22'!B81</f>
        <v>0</v>
      </c>
      <c r="C79" s="201">
        <f>'[2]22'!C81</f>
        <v>60</v>
      </c>
      <c r="D79" s="201">
        <f>'[2]22'!D81</f>
        <v>0</v>
      </c>
      <c r="E79" s="201">
        <f>'[2]22'!E81</f>
        <v>0</v>
      </c>
      <c r="F79" s="15">
        <f t="shared" si="16"/>
        <v>60</v>
      </c>
      <c r="G79" s="200">
        <f>'[2]22'!H81</f>
        <v>0</v>
      </c>
      <c r="H79" s="201">
        <f>'[2]22'!I81</f>
        <v>25</v>
      </c>
      <c r="I79" s="201">
        <f>'[2]22'!J81</f>
        <v>0</v>
      </c>
      <c r="J79" s="201">
        <f>'[2]22'!K81</f>
        <v>0</v>
      </c>
      <c r="K79" s="15">
        <f t="shared" si="13"/>
        <v>25</v>
      </c>
      <c r="L79" s="18">
        <f>frq!C79</f>
        <v>1</v>
      </c>
      <c r="M79" s="125">
        <f t="shared" si="14"/>
        <v>-0.4</v>
      </c>
      <c r="N79" s="16">
        <f t="shared" si="10"/>
        <v>25</v>
      </c>
      <c r="O79" s="16">
        <f t="shared" si="11"/>
        <v>0</v>
      </c>
      <c r="P79" s="16">
        <f t="shared" si="12"/>
        <v>0</v>
      </c>
      <c r="Q79" s="17">
        <f t="shared" si="15"/>
        <v>24.6</v>
      </c>
      <c r="R79" s="18">
        <v>0.4</v>
      </c>
      <c r="S79" s="18"/>
    </row>
    <row r="80" spans="1:19">
      <c r="A80" s="8" t="s">
        <v>122</v>
      </c>
      <c r="B80" s="200">
        <f>'[2]22'!B82</f>
        <v>0</v>
      </c>
      <c r="C80" s="201">
        <f>'[2]22'!C82</f>
        <v>60</v>
      </c>
      <c r="D80" s="201">
        <f>'[2]22'!D82</f>
        <v>0</v>
      </c>
      <c r="E80" s="201">
        <f>'[2]22'!E82</f>
        <v>0</v>
      </c>
      <c r="F80" s="15">
        <f t="shared" si="16"/>
        <v>60</v>
      </c>
      <c r="G80" s="200">
        <f>'[2]22'!H82</f>
        <v>0</v>
      </c>
      <c r="H80" s="201">
        <f>'[2]22'!I82</f>
        <v>25</v>
      </c>
      <c r="I80" s="201">
        <f>'[2]22'!J82</f>
        <v>0</v>
      </c>
      <c r="J80" s="201">
        <f>'[2]22'!K82</f>
        <v>0</v>
      </c>
      <c r="K80" s="15">
        <f t="shared" si="13"/>
        <v>25</v>
      </c>
      <c r="L80" s="18">
        <f>frq!C80</f>
        <v>1</v>
      </c>
      <c r="M80" s="125">
        <f t="shared" si="14"/>
        <v>-0.4</v>
      </c>
      <c r="N80" s="16">
        <f t="shared" si="10"/>
        <v>25</v>
      </c>
      <c r="O80" s="16">
        <f t="shared" si="11"/>
        <v>0</v>
      </c>
      <c r="P80" s="16">
        <f t="shared" si="12"/>
        <v>0</v>
      </c>
      <c r="Q80" s="17">
        <f t="shared" si="15"/>
        <v>24.6</v>
      </c>
      <c r="R80" s="18">
        <v>0.4</v>
      </c>
      <c r="S80" s="18"/>
    </row>
    <row r="81" spans="1:19">
      <c r="A81" s="8" t="s">
        <v>123</v>
      </c>
      <c r="B81" s="200">
        <f>'[2]22'!B83</f>
        <v>0</v>
      </c>
      <c r="C81" s="201">
        <f>'[2]22'!C83</f>
        <v>60</v>
      </c>
      <c r="D81" s="201">
        <f>'[2]22'!D83</f>
        <v>0</v>
      </c>
      <c r="E81" s="201">
        <f>'[2]22'!E83</f>
        <v>0</v>
      </c>
      <c r="F81" s="15">
        <f t="shared" si="16"/>
        <v>60</v>
      </c>
      <c r="G81" s="200">
        <f>'[2]22'!H83</f>
        <v>0</v>
      </c>
      <c r="H81" s="201">
        <f>'[2]22'!I83</f>
        <v>25</v>
      </c>
      <c r="I81" s="201">
        <f>'[2]22'!J83</f>
        <v>0</v>
      </c>
      <c r="J81" s="201">
        <f>'[2]22'!K83</f>
        <v>0</v>
      </c>
      <c r="K81" s="15">
        <f t="shared" si="13"/>
        <v>25</v>
      </c>
      <c r="L81" s="18">
        <f>frq!C81</f>
        <v>1</v>
      </c>
      <c r="M81" s="125">
        <f t="shared" si="14"/>
        <v>-0.4</v>
      </c>
      <c r="N81" s="16">
        <f t="shared" si="10"/>
        <v>25</v>
      </c>
      <c r="O81" s="16">
        <f t="shared" si="11"/>
        <v>0</v>
      </c>
      <c r="P81" s="16">
        <f t="shared" si="12"/>
        <v>0</v>
      </c>
      <c r="Q81" s="17">
        <f t="shared" si="15"/>
        <v>24.6</v>
      </c>
      <c r="R81" s="18">
        <v>0.4</v>
      </c>
      <c r="S81" s="18"/>
    </row>
    <row r="82" spans="1:19">
      <c r="A82" s="8" t="s">
        <v>124</v>
      </c>
      <c r="B82" s="200">
        <f>'[2]22'!B84</f>
        <v>0</v>
      </c>
      <c r="C82" s="201">
        <f>'[2]22'!C84</f>
        <v>60</v>
      </c>
      <c r="D82" s="201">
        <f>'[2]22'!D84</f>
        <v>0</v>
      </c>
      <c r="E82" s="201">
        <f>'[2]22'!E84</f>
        <v>0</v>
      </c>
      <c r="F82" s="15">
        <f t="shared" si="16"/>
        <v>60</v>
      </c>
      <c r="G82" s="200">
        <f>'[2]22'!H84</f>
        <v>0</v>
      </c>
      <c r="H82" s="201">
        <f>'[2]22'!I84</f>
        <v>25</v>
      </c>
      <c r="I82" s="201">
        <f>'[2]22'!J84</f>
        <v>0</v>
      </c>
      <c r="J82" s="201">
        <f>'[2]22'!K84</f>
        <v>0</v>
      </c>
      <c r="K82" s="15">
        <f t="shared" si="13"/>
        <v>25</v>
      </c>
      <c r="L82" s="18">
        <f>frq!C82</f>
        <v>1</v>
      </c>
      <c r="M82" s="125">
        <f t="shared" si="14"/>
        <v>-0.4</v>
      </c>
      <c r="N82" s="16">
        <f t="shared" si="10"/>
        <v>25</v>
      </c>
      <c r="O82" s="16">
        <f t="shared" si="11"/>
        <v>0</v>
      </c>
      <c r="P82" s="16">
        <f t="shared" si="12"/>
        <v>0</v>
      </c>
      <c r="Q82" s="17">
        <f t="shared" si="15"/>
        <v>24.6</v>
      </c>
      <c r="R82" s="18">
        <v>0.4</v>
      </c>
      <c r="S82" s="18"/>
    </row>
    <row r="83" spans="1:19">
      <c r="A83" s="8" t="s">
        <v>125</v>
      </c>
      <c r="B83" s="200">
        <f>'[2]22'!B85</f>
        <v>0</v>
      </c>
      <c r="C83" s="201">
        <f>'[2]22'!C85</f>
        <v>60</v>
      </c>
      <c r="D83" s="201">
        <f>'[2]22'!D85</f>
        <v>0</v>
      </c>
      <c r="E83" s="201">
        <f>'[2]22'!E85</f>
        <v>0</v>
      </c>
      <c r="F83" s="15">
        <f t="shared" si="16"/>
        <v>60</v>
      </c>
      <c r="G83" s="200">
        <f>'[2]22'!H85</f>
        <v>0</v>
      </c>
      <c r="H83" s="201">
        <f>'[2]22'!I85</f>
        <v>25</v>
      </c>
      <c r="I83" s="201">
        <f>'[2]22'!J85</f>
        <v>0</v>
      </c>
      <c r="J83" s="201">
        <f>'[2]22'!K85</f>
        <v>0</v>
      </c>
      <c r="K83" s="15">
        <f t="shared" si="13"/>
        <v>25</v>
      </c>
      <c r="L83" s="18">
        <f>frq!C83</f>
        <v>1</v>
      </c>
      <c r="M83" s="125">
        <f t="shared" si="14"/>
        <v>-0.4</v>
      </c>
      <c r="N83" s="16">
        <f t="shared" si="10"/>
        <v>25</v>
      </c>
      <c r="O83" s="16">
        <f t="shared" si="11"/>
        <v>0</v>
      </c>
      <c r="P83" s="16">
        <f t="shared" si="12"/>
        <v>0</v>
      </c>
      <c r="Q83" s="17">
        <f t="shared" si="15"/>
        <v>24.6</v>
      </c>
      <c r="R83" s="18">
        <v>0.4</v>
      </c>
      <c r="S83" s="18"/>
    </row>
    <row r="84" spans="1:19">
      <c r="A84" s="8" t="s">
        <v>126</v>
      </c>
      <c r="B84" s="200">
        <f>'[2]22'!B86</f>
        <v>0</v>
      </c>
      <c r="C84" s="201">
        <f>'[2]22'!C86</f>
        <v>60</v>
      </c>
      <c r="D84" s="201">
        <f>'[2]22'!D86</f>
        <v>0</v>
      </c>
      <c r="E84" s="201">
        <f>'[2]22'!E86</f>
        <v>0</v>
      </c>
      <c r="F84" s="15">
        <f t="shared" si="16"/>
        <v>60</v>
      </c>
      <c r="G84" s="200">
        <f>'[2]22'!H86</f>
        <v>0</v>
      </c>
      <c r="H84" s="201">
        <f>'[2]22'!I86</f>
        <v>25</v>
      </c>
      <c r="I84" s="201">
        <f>'[2]22'!J86</f>
        <v>0</v>
      </c>
      <c r="J84" s="201">
        <f>'[2]22'!K86</f>
        <v>0</v>
      </c>
      <c r="K84" s="15">
        <f t="shared" si="13"/>
        <v>25</v>
      </c>
      <c r="L84" s="18">
        <f>frq!C84</f>
        <v>1</v>
      </c>
      <c r="M84" s="125">
        <f t="shared" si="14"/>
        <v>-0.4</v>
      </c>
      <c r="N84" s="16">
        <f t="shared" si="10"/>
        <v>25</v>
      </c>
      <c r="O84" s="16">
        <f t="shared" si="11"/>
        <v>0</v>
      </c>
      <c r="P84" s="16">
        <f t="shared" si="12"/>
        <v>0</v>
      </c>
      <c r="Q84" s="17">
        <f t="shared" si="15"/>
        <v>24.6</v>
      </c>
      <c r="R84" s="18">
        <v>0.4</v>
      </c>
      <c r="S84" s="18"/>
    </row>
    <row r="85" spans="1:19">
      <c r="A85" s="8" t="s">
        <v>127</v>
      </c>
      <c r="B85" s="200">
        <f>'[2]22'!B87</f>
        <v>0</v>
      </c>
      <c r="C85" s="201">
        <f>'[2]22'!C87</f>
        <v>60</v>
      </c>
      <c r="D85" s="201">
        <f>'[2]22'!D87</f>
        <v>0</v>
      </c>
      <c r="E85" s="201">
        <f>'[2]22'!E87</f>
        <v>0</v>
      </c>
      <c r="F85" s="15">
        <f t="shared" si="16"/>
        <v>60</v>
      </c>
      <c r="G85" s="200">
        <f>'[2]22'!H87</f>
        <v>0</v>
      </c>
      <c r="H85" s="201">
        <f>'[2]22'!I87</f>
        <v>25</v>
      </c>
      <c r="I85" s="201">
        <f>'[2]22'!J87</f>
        <v>0</v>
      </c>
      <c r="J85" s="201">
        <f>'[2]22'!K87</f>
        <v>0</v>
      </c>
      <c r="K85" s="15">
        <f t="shared" si="13"/>
        <v>25</v>
      </c>
      <c r="L85" s="18">
        <f>frq!C85</f>
        <v>1</v>
      </c>
      <c r="M85" s="125">
        <f t="shared" si="14"/>
        <v>-0.4</v>
      </c>
      <c r="N85" s="16">
        <f t="shared" si="10"/>
        <v>25</v>
      </c>
      <c r="O85" s="16">
        <f t="shared" si="11"/>
        <v>0</v>
      </c>
      <c r="P85" s="16">
        <f t="shared" si="12"/>
        <v>0</v>
      </c>
      <c r="Q85" s="17">
        <f t="shared" si="15"/>
        <v>24.6</v>
      </c>
      <c r="R85" s="18">
        <v>0.4</v>
      </c>
      <c r="S85" s="18"/>
    </row>
    <row r="86" spans="1:19">
      <c r="A86" s="8" t="s">
        <v>128</v>
      </c>
      <c r="B86" s="200">
        <f>'[2]22'!B88</f>
        <v>0</v>
      </c>
      <c r="C86" s="201">
        <f>'[2]22'!C88</f>
        <v>60</v>
      </c>
      <c r="D86" s="201">
        <f>'[2]22'!D88</f>
        <v>0</v>
      </c>
      <c r="E86" s="201">
        <f>'[2]22'!E88</f>
        <v>0</v>
      </c>
      <c r="F86" s="15">
        <f t="shared" si="16"/>
        <v>60</v>
      </c>
      <c r="G86" s="200">
        <f>'[2]22'!H88</f>
        <v>0</v>
      </c>
      <c r="H86" s="201">
        <f>'[2]22'!I88</f>
        <v>25</v>
      </c>
      <c r="I86" s="201">
        <f>'[2]22'!J88</f>
        <v>0</v>
      </c>
      <c r="J86" s="201">
        <f>'[2]22'!K88</f>
        <v>0</v>
      </c>
      <c r="K86" s="15">
        <f t="shared" si="13"/>
        <v>25</v>
      </c>
      <c r="L86" s="18">
        <f>frq!C86</f>
        <v>1</v>
      </c>
      <c r="M86" s="125">
        <f t="shared" si="14"/>
        <v>-0.4</v>
      </c>
      <c r="N86" s="16">
        <f t="shared" si="10"/>
        <v>25</v>
      </c>
      <c r="O86" s="16">
        <f t="shared" si="11"/>
        <v>0</v>
      </c>
      <c r="P86" s="16">
        <f t="shared" si="12"/>
        <v>0</v>
      </c>
      <c r="Q86" s="17">
        <f t="shared" si="15"/>
        <v>24.6</v>
      </c>
      <c r="R86" s="18">
        <v>0.4</v>
      </c>
      <c r="S86" s="18"/>
    </row>
    <row r="87" spans="1:19">
      <c r="A87" s="8" t="s">
        <v>129</v>
      </c>
      <c r="B87" s="200">
        <f>'[2]22'!B89</f>
        <v>0</v>
      </c>
      <c r="C87" s="201">
        <f>'[2]22'!C89</f>
        <v>60</v>
      </c>
      <c r="D87" s="201">
        <f>'[2]22'!D89</f>
        <v>0</v>
      </c>
      <c r="E87" s="201">
        <f>'[2]22'!E89</f>
        <v>0</v>
      </c>
      <c r="F87" s="15">
        <f t="shared" si="16"/>
        <v>60</v>
      </c>
      <c r="G87" s="200">
        <f>'[2]22'!H89</f>
        <v>0</v>
      </c>
      <c r="H87" s="201">
        <f>'[2]22'!I89</f>
        <v>25</v>
      </c>
      <c r="I87" s="201">
        <f>'[2]22'!J89</f>
        <v>0</v>
      </c>
      <c r="J87" s="201">
        <f>'[2]22'!K89</f>
        <v>0</v>
      </c>
      <c r="K87" s="15">
        <f t="shared" si="13"/>
        <v>25</v>
      </c>
      <c r="L87" s="18">
        <f>frq!C87</f>
        <v>1</v>
      </c>
      <c r="M87" s="125">
        <f t="shared" si="14"/>
        <v>-0.4</v>
      </c>
      <c r="N87" s="16">
        <f t="shared" si="10"/>
        <v>25</v>
      </c>
      <c r="O87" s="16">
        <f t="shared" si="11"/>
        <v>0</v>
      </c>
      <c r="P87" s="16">
        <f t="shared" si="12"/>
        <v>0</v>
      </c>
      <c r="Q87" s="17">
        <f t="shared" si="15"/>
        <v>24.6</v>
      </c>
      <c r="R87" s="18">
        <v>0.4</v>
      </c>
      <c r="S87" s="18"/>
    </row>
    <row r="88" spans="1:19">
      <c r="A88" s="8" t="s">
        <v>130</v>
      </c>
      <c r="B88" s="200">
        <f>'[2]22'!B90</f>
        <v>0</v>
      </c>
      <c r="C88" s="201">
        <f>'[2]22'!C90</f>
        <v>60</v>
      </c>
      <c r="D88" s="201">
        <f>'[2]22'!D90</f>
        <v>0</v>
      </c>
      <c r="E88" s="201">
        <f>'[2]22'!E90</f>
        <v>0</v>
      </c>
      <c r="F88" s="15">
        <f t="shared" si="16"/>
        <v>60</v>
      </c>
      <c r="G88" s="200">
        <f>'[2]22'!H90</f>
        <v>0</v>
      </c>
      <c r="H88" s="201">
        <f>'[2]22'!I90</f>
        <v>25</v>
      </c>
      <c r="I88" s="201">
        <f>'[2]22'!J90</f>
        <v>0</v>
      </c>
      <c r="J88" s="201">
        <f>'[2]22'!K90</f>
        <v>0</v>
      </c>
      <c r="K88" s="15">
        <f t="shared" si="13"/>
        <v>25</v>
      </c>
      <c r="L88" s="18">
        <f>frq!C88</f>
        <v>1</v>
      </c>
      <c r="M88" s="125">
        <f t="shared" si="14"/>
        <v>-0.4</v>
      </c>
      <c r="N88" s="16">
        <f t="shared" si="10"/>
        <v>25</v>
      </c>
      <c r="O88" s="16">
        <f t="shared" si="11"/>
        <v>0</v>
      </c>
      <c r="P88" s="16">
        <f t="shared" si="12"/>
        <v>0</v>
      </c>
      <c r="Q88" s="17">
        <f t="shared" si="15"/>
        <v>24.6</v>
      </c>
      <c r="R88" s="18">
        <v>0.4</v>
      </c>
      <c r="S88" s="18"/>
    </row>
    <row r="89" spans="1:19">
      <c r="A89" s="8" t="s">
        <v>131</v>
      </c>
      <c r="B89" s="200">
        <f>'[2]22'!B91</f>
        <v>0</v>
      </c>
      <c r="C89" s="201">
        <f>'[2]22'!C91</f>
        <v>60</v>
      </c>
      <c r="D89" s="201">
        <f>'[2]22'!D91</f>
        <v>0</v>
      </c>
      <c r="E89" s="201">
        <f>'[2]22'!E91</f>
        <v>0</v>
      </c>
      <c r="F89" s="15">
        <f t="shared" si="16"/>
        <v>60</v>
      </c>
      <c r="G89" s="200">
        <f>'[2]22'!H91</f>
        <v>0</v>
      </c>
      <c r="H89" s="201">
        <f>'[2]22'!I91</f>
        <v>26</v>
      </c>
      <c r="I89" s="201">
        <f>'[2]22'!J91</f>
        <v>0</v>
      </c>
      <c r="J89" s="201">
        <f>'[2]22'!K91</f>
        <v>0</v>
      </c>
      <c r="K89" s="15">
        <f t="shared" si="13"/>
        <v>26</v>
      </c>
      <c r="L89" s="18">
        <f>frq!C89</f>
        <v>1</v>
      </c>
      <c r="M89" s="125">
        <f t="shared" si="14"/>
        <v>-0.4</v>
      </c>
      <c r="N89" s="16">
        <f t="shared" si="10"/>
        <v>26</v>
      </c>
      <c r="O89" s="16">
        <f t="shared" si="11"/>
        <v>0</v>
      </c>
      <c r="P89" s="16">
        <f t="shared" si="12"/>
        <v>0</v>
      </c>
      <c r="Q89" s="17">
        <f t="shared" si="15"/>
        <v>25.6</v>
      </c>
      <c r="R89" s="18">
        <v>0.4</v>
      </c>
      <c r="S89" s="18"/>
    </row>
    <row r="90" spans="1:19">
      <c r="A90" s="8" t="s">
        <v>132</v>
      </c>
      <c r="B90" s="200">
        <f>'[2]22'!B92</f>
        <v>0</v>
      </c>
      <c r="C90" s="201">
        <f>'[2]22'!C92</f>
        <v>60</v>
      </c>
      <c r="D90" s="201">
        <f>'[2]22'!D92</f>
        <v>0</v>
      </c>
      <c r="E90" s="201">
        <f>'[2]22'!E92</f>
        <v>0</v>
      </c>
      <c r="F90" s="15">
        <f t="shared" si="16"/>
        <v>60</v>
      </c>
      <c r="G90" s="200">
        <f>'[2]22'!H92</f>
        <v>0</v>
      </c>
      <c r="H90" s="201">
        <f>'[2]22'!I92</f>
        <v>26</v>
      </c>
      <c r="I90" s="201">
        <f>'[2]22'!J92</f>
        <v>0</v>
      </c>
      <c r="J90" s="201">
        <f>'[2]22'!K92</f>
        <v>0</v>
      </c>
      <c r="K90" s="15">
        <f t="shared" si="13"/>
        <v>26</v>
      </c>
      <c r="L90" s="18">
        <f>frq!C90</f>
        <v>1</v>
      </c>
      <c r="M90" s="125">
        <f t="shared" si="14"/>
        <v>-0.4</v>
      </c>
      <c r="N90" s="16">
        <f t="shared" si="10"/>
        <v>26</v>
      </c>
      <c r="O90" s="16">
        <f t="shared" si="11"/>
        <v>0</v>
      </c>
      <c r="P90" s="16">
        <f t="shared" si="12"/>
        <v>0</v>
      </c>
      <c r="Q90" s="17">
        <f t="shared" si="15"/>
        <v>25.6</v>
      </c>
      <c r="R90" s="18">
        <v>0.4</v>
      </c>
      <c r="S90" s="18"/>
    </row>
    <row r="91" spans="1:19">
      <c r="A91" s="8" t="s">
        <v>133</v>
      </c>
      <c r="B91" s="200">
        <f>'[2]22'!B93</f>
        <v>0</v>
      </c>
      <c r="C91" s="201">
        <f>'[2]22'!C93</f>
        <v>60</v>
      </c>
      <c r="D91" s="201">
        <f>'[2]22'!D93</f>
        <v>0</v>
      </c>
      <c r="E91" s="201">
        <f>'[2]22'!E93</f>
        <v>0</v>
      </c>
      <c r="F91" s="15">
        <f t="shared" si="16"/>
        <v>60</v>
      </c>
      <c r="G91" s="200">
        <f>'[2]22'!H93</f>
        <v>0</v>
      </c>
      <c r="H91" s="201">
        <f>'[2]22'!I93</f>
        <v>26</v>
      </c>
      <c r="I91" s="201">
        <f>'[2]22'!J93</f>
        <v>0</v>
      </c>
      <c r="J91" s="201">
        <f>'[2]22'!K93</f>
        <v>0</v>
      </c>
      <c r="K91" s="15">
        <f t="shared" si="13"/>
        <v>26</v>
      </c>
      <c r="L91" s="18">
        <f>frq!C91</f>
        <v>1</v>
      </c>
      <c r="M91" s="125">
        <f t="shared" si="14"/>
        <v>-0.4</v>
      </c>
      <c r="N91" s="16">
        <f t="shared" si="10"/>
        <v>26</v>
      </c>
      <c r="O91" s="16">
        <f t="shared" si="11"/>
        <v>0</v>
      </c>
      <c r="P91" s="16">
        <f t="shared" si="12"/>
        <v>0</v>
      </c>
      <c r="Q91" s="17">
        <f t="shared" si="15"/>
        <v>25.6</v>
      </c>
      <c r="R91" s="18">
        <v>0.4</v>
      </c>
      <c r="S91" s="18"/>
    </row>
    <row r="92" spans="1:19">
      <c r="A92" s="8" t="s">
        <v>134</v>
      </c>
      <c r="B92" s="200">
        <f>'[2]22'!B94</f>
        <v>0</v>
      </c>
      <c r="C92" s="201">
        <f>'[2]22'!C94</f>
        <v>60</v>
      </c>
      <c r="D92" s="201">
        <f>'[2]22'!D94</f>
        <v>0</v>
      </c>
      <c r="E92" s="201">
        <f>'[2]22'!E94</f>
        <v>0</v>
      </c>
      <c r="F92" s="15">
        <f t="shared" si="16"/>
        <v>60</v>
      </c>
      <c r="G92" s="200">
        <f>'[2]22'!H94</f>
        <v>0</v>
      </c>
      <c r="H92" s="201">
        <f>'[2]22'!I94</f>
        <v>26</v>
      </c>
      <c r="I92" s="201">
        <f>'[2]22'!J94</f>
        <v>0</v>
      </c>
      <c r="J92" s="201">
        <f>'[2]22'!K94</f>
        <v>0</v>
      </c>
      <c r="K92" s="15">
        <f t="shared" si="13"/>
        <v>26</v>
      </c>
      <c r="L92" s="18">
        <f>frq!C92</f>
        <v>1</v>
      </c>
      <c r="M92" s="125">
        <f t="shared" si="14"/>
        <v>-0.4</v>
      </c>
      <c r="N92" s="16">
        <f t="shared" si="10"/>
        <v>26</v>
      </c>
      <c r="O92" s="16">
        <f t="shared" si="11"/>
        <v>0</v>
      </c>
      <c r="P92" s="16">
        <f t="shared" si="12"/>
        <v>0</v>
      </c>
      <c r="Q92" s="17">
        <f t="shared" si="15"/>
        <v>25.6</v>
      </c>
      <c r="R92" s="18">
        <v>0.4</v>
      </c>
      <c r="S92" s="18"/>
    </row>
    <row r="93" spans="1:19">
      <c r="A93" s="8" t="s">
        <v>135</v>
      </c>
      <c r="B93" s="200">
        <f>'[2]22'!B95</f>
        <v>0</v>
      </c>
      <c r="C93" s="201">
        <f>'[2]22'!C95</f>
        <v>60</v>
      </c>
      <c r="D93" s="201">
        <f>'[2]22'!D95</f>
        <v>0</v>
      </c>
      <c r="E93" s="201">
        <f>'[2]22'!E95</f>
        <v>0</v>
      </c>
      <c r="F93" s="15">
        <f t="shared" si="16"/>
        <v>60</v>
      </c>
      <c r="G93" s="200">
        <f>'[2]22'!H95</f>
        <v>0</v>
      </c>
      <c r="H93" s="201">
        <f>'[2]22'!I95</f>
        <v>26</v>
      </c>
      <c r="I93" s="201">
        <f>'[2]22'!J95</f>
        <v>0</v>
      </c>
      <c r="J93" s="201">
        <f>'[2]22'!K95</f>
        <v>0</v>
      </c>
      <c r="K93" s="15">
        <f t="shared" si="13"/>
        <v>26</v>
      </c>
      <c r="L93" s="18">
        <f>frq!C93</f>
        <v>1</v>
      </c>
      <c r="M93" s="125">
        <f t="shared" si="14"/>
        <v>-0.4</v>
      </c>
      <c r="N93" s="16">
        <f t="shared" si="10"/>
        <v>26</v>
      </c>
      <c r="O93" s="16">
        <f t="shared" si="11"/>
        <v>0</v>
      </c>
      <c r="P93" s="16">
        <f t="shared" si="12"/>
        <v>0</v>
      </c>
      <c r="Q93" s="17">
        <f t="shared" si="15"/>
        <v>25.6</v>
      </c>
      <c r="R93" s="18">
        <v>0.4</v>
      </c>
      <c r="S93" s="18"/>
    </row>
    <row r="94" spans="1:19">
      <c r="A94" s="8" t="s">
        <v>136</v>
      </c>
      <c r="B94" s="200">
        <f>'[2]22'!B96</f>
        <v>40</v>
      </c>
      <c r="C94" s="201">
        <f>'[2]22'!C96</f>
        <v>30</v>
      </c>
      <c r="D94" s="201">
        <f>'[2]22'!D96</f>
        <v>0</v>
      </c>
      <c r="E94" s="201">
        <f>'[2]22'!E96</f>
        <v>0</v>
      </c>
      <c r="F94" s="15">
        <f t="shared" si="16"/>
        <v>70</v>
      </c>
      <c r="G94" s="200">
        <f>'[2]22'!H96</f>
        <v>35</v>
      </c>
      <c r="H94" s="201">
        <f>'[2]22'!I96</f>
        <v>0</v>
      </c>
      <c r="I94" s="201">
        <f>'[2]22'!J96</f>
        <v>0</v>
      </c>
      <c r="J94" s="201">
        <f>'[2]22'!K96</f>
        <v>0</v>
      </c>
      <c r="K94" s="15">
        <f t="shared" si="13"/>
        <v>35</v>
      </c>
      <c r="L94" s="18">
        <f>frq!C94</f>
        <v>1</v>
      </c>
      <c r="M94" s="125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  <c r="S94" s="18"/>
    </row>
    <row r="95" spans="1:19">
      <c r="A95" s="8" t="s">
        <v>137</v>
      </c>
      <c r="B95" s="200">
        <f>'[2]22'!B97</f>
        <v>40</v>
      </c>
      <c r="C95" s="201">
        <f>'[2]22'!C97</f>
        <v>30</v>
      </c>
      <c r="D95" s="201">
        <f>'[2]22'!D97</f>
        <v>0</v>
      </c>
      <c r="E95" s="201">
        <f>'[2]22'!E97</f>
        <v>0</v>
      </c>
      <c r="F95" s="15">
        <f t="shared" si="16"/>
        <v>70</v>
      </c>
      <c r="G95" s="200">
        <f>'[2]22'!H97</f>
        <v>35</v>
      </c>
      <c r="H95" s="201">
        <f>'[2]22'!I97</f>
        <v>0</v>
      </c>
      <c r="I95" s="201">
        <f>'[2]22'!J97</f>
        <v>0</v>
      </c>
      <c r="J95" s="201">
        <f>'[2]22'!K97</f>
        <v>0</v>
      </c>
      <c r="K95" s="15">
        <f t="shared" si="13"/>
        <v>35</v>
      </c>
      <c r="L95" s="18">
        <f>frq!C95</f>
        <v>1</v>
      </c>
      <c r="M95" s="125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  <c r="S95" s="18"/>
    </row>
    <row r="96" spans="1:19">
      <c r="A96" s="8" t="s">
        <v>138</v>
      </c>
      <c r="B96" s="200">
        <f>'[2]22'!B98</f>
        <v>40</v>
      </c>
      <c r="C96" s="201">
        <f>'[2]22'!C98</f>
        <v>30</v>
      </c>
      <c r="D96" s="201">
        <f>'[2]22'!D98</f>
        <v>0</v>
      </c>
      <c r="E96" s="201">
        <f>'[2]22'!E98</f>
        <v>0</v>
      </c>
      <c r="F96" s="15">
        <f t="shared" si="16"/>
        <v>70</v>
      </c>
      <c r="G96" s="200">
        <f>'[2]22'!H98</f>
        <v>34</v>
      </c>
      <c r="H96" s="201">
        <f>'[2]22'!I98</f>
        <v>0</v>
      </c>
      <c r="I96" s="201">
        <f>'[2]22'!J98</f>
        <v>0</v>
      </c>
      <c r="J96" s="201">
        <f>'[2]22'!K98</f>
        <v>0</v>
      </c>
      <c r="K96" s="15">
        <f t="shared" si="13"/>
        <v>34</v>
      </c>
      <c r="L96" s="18">
        <f>frq!C96</f>
        <v>1</v>
      </c>
      <c r="M96" s="125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  <c r="S96" s="18"/>
    </row>
    <row r="97" spans="1:19">
      <c r="A97" s="8" t="s">
        <v>139</v>
      </c>
      <c r="B97" s="200">
        <f>'[2]22'!B99</f>
        <v>40</v>
      </c>
      <c r="C97" s="201">
        <f>'[2]22'!C99</f>
        <v>30</v>
      </c>
      <c r="D97" s="201">
        <f>'[2]22'!D99</f>
        <v>0</v>
      </c>
      <c r="E97" s="201">
        <f>'[2]22'!E99</f>
        <v>0</v>
      </c>
      <c r="F97" s="15">
        <f t="shared" si="16"/>
        <v>70</v>
      </c>
      <c r="G97" s="200">
        <f>'[2]22'!H99</f>
        <v>34</v>
      </c>
      <c r="H97" s="201">
        <f>'[2]22'!I99</f>
        <v>0</v>
      </c>
      <c r="I97" s="201">
        <f>'[2]22'!J99</f>
        <v>0</v>
      </c>
      <c r="J97" s="201">
        <f>'[2]22'!K99</f>
        <v>0</v>
      </c>
      <c r="K97" s="15">
        <f t="shared" si="13"/>
        <v>34</v>
      </c>
      <c r="L97" s="18">
        <f>frq!C97</f>
        <v>1</v>
      </c>
      <c r="M97" s="125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  <c r="S97" s="18"/>
    </row>
    <row r="98" spans="1:19" ht="15.75" thickBot="1">
      <c r="A98" s="8" t="s">
        <v>140</v>
      </c>
      <c r="B98" s="200">
        <f>'[2]22'!B100</f>
        <v>40</v>
      </c>
      <c r="C98" s="201">
        <f>'[2]22'!C100</f>
        <v>30</v>
      </c>
      <c r="D98" s="201">
        <f>'[2]22'!D100</f>
        <v>0</v>
      </c>
      <c r="E98" s="201">
        <f>'[2]22'!E100</f>
        <v>0</v>
      </c>
      <c r="F98" s="15">
        <f t="shared" si="16"/>
        <v>70</v>
      </c>
      <c r="G98" s="200">
        <f>'[2]22'!H100</f>
        <v>34</v>
      </c>
      <c r="H98" s="201">
        <f>'[2]22'!I100</f>
        <v>0</v>
      </c>
      <c r="I98" s="201">
        <f>'[2]22'!J100</f>
        <v>0</v>
      </c>
      <c r="J98" s="201">
        <f>'[2]22'!K100</f>
        <v>0</v>
      </c>
      <c r="K98" s="15">
        <f t="shared" si="13"/>
        <v>34</v>
      </c>
      <c r="L98" s="18">
        <f>frq!C98</f>
        <v>1</v>
      </c>
      <c r="M98" s="125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0.21</v>
      </c>
      <c r="C99" s="128">
        <f t="shared" si="17"/>
        <v>1.2825</v>
      </c>
      <c r="D99" s="128">
        <f t="shared" si="17"/>
        <v>0</v>
      </c>
      <c r="E99" s="128">
        <f t="shared" si="17"/>
        <v>0</v>
      </c>
      <c r="F99" s="128">
        <f t="shared" si="17"/>
        <v>1.4924999999999999</v>
      </c>
      <c r="G99" s="128">
        <f t="shared" si="17"/>
        <v>0.10349999999999999</v>
      </c>
      <c r="H99" s="128">
        <f t="shared" si="17"/>
        <v>0.32874999999999999</v>
      </c>
      <c r="I99" s="128">
        <f t="shared" si="17"/>
        <v>0</v>
      </c>
      <c r="J99" s="128">
        <f t="shared" si="17"/>
        <v>0</v>
      </c>
      <c r="K99" s="128">
        <f t="shared" si="17"/>
        <v>0.43225000000000002</v>
      </c>
      <c r="L99" s="128">
        <f t="shared" si="17"/>
        <v>2.4E-2</v>
      </c>
      <c r="M99" s="128">
        <f t="shared" si="17"/>
        <v>9.3899999999999997E-2</v>
      </c>
      <c r="N99" s="128">
        <f t="shared" si="17"/>
        <v>0.32874999999999999</v>
      </c>
      <c r="O99" s="128">
        <f t="shared" si="17"/>
        <v>0</v>
      </c>
      <c r="P99" s="128">
        <f t="shared" si="17"/>
        <v>0</v>
      </c>
      <c r="Q99" s="128">
        <f t="shared" si="17"/>
        <v>0.42264999999999958</v>
      </c>
      <c r="R99" s="129">
        <f t="shared" si="17"/>
        <v>9.5999999999999818E-3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45557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529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530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'[3]22'!B5</f>
        <v>320</v>
      </c>
      <c r="C3" s="16">
        <f>'[3]22'!C5</f>
        <v>0</v>
      </c>
      <c r="D3" s="16">
        <f>'[3]22'!D5</f>
        <v>0</v>
      </c>
      <c r="E3" s="16">
        <f>'[3]22'!E5</f>
        <v>0</v>
      </c>
      <c r="F3" s="16">
        <f>'[3]22'!F5</f>
        <v>620</v>
      </c>
      <c r="G3" s="16">
        <f>'[3]22'!G5</f>
        <v>0</v>
      </c>
      <c r="H3" s="17">
        <f>SUM(B3:G3)</f>
        <v>940</v>
      </c>
      <c r="I3" s="15">
        <f>'[3]22'!J5</f>
        <v>310</v>
      </c>
      <c r="J3" s="16">
        <f>'[3]22'!K5</f>
        <v>0</v>
      </c>
      <c r="K3" s="16">
        <f>'[3]22'!L5</f>
        <v>0</v>
      </c>
      <c r="L3" s="16">
        <f>'[3]22'!M5</f>
        <v>0</v>
      </c>
      <c r="M3" s="16">
        <f>'[3]22'!N5</f>
        <v>0</v>
      </c>
      <c r="N3" s="16">
        <f>'[3]22'!O5</f>
        <v>0</v>
      </c>
      <c r="O3" s="17">
        <f>SUM(I3:N3)</f>
        <v>310</v>
      </c>
      <c r="P3" s="18">
        <f>frq!C3</f>
        <v>1</v>
      </c>
      <c r="Q3" s="15">
        <f t="shared" ref="Q3:V18" si="0">IF($P3=1,I3,IF(AND($P3=0.985,I3&gt;0.985*B3),B3*0.985,IF(AND($P3=0.965,I3&gt;0.965*B3),0.965*B3,I3)))</f>
        <v>310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310</v>
      </c>
      <c r="X3" s="8">
        <f>AW3</f>
        <v>31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31</v>
      </c>
      <c r="AE3" s="8">
        <f>BD3</f>
        <v>31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31</v>
      </c>
      <c r="AL3" s="8">
        <f t="shared" ref="AL3:AQ18" si="3">Q3-X3-AE3</f>
        <v>248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248</v>
      </c>
      <c r="AT3" s="8">
        <v>32</v>
      </c>
      <c r="AU3" s="8">
        <v>32</v>
      </c>
      <c r="AW3" s="204">
        <v>31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31</v>
      </c>
      <c r="BD3" s="204">
        <v>31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31</v>
      </c>
      <c r="BL3" s="8">
        <f>AT3</f>
        <v>32</v>
      </c>
      <c r="BM3" s="8">
        <f>AU3</f>
        <v>32</v>
      </c>
      <c r="BN3" s="8">
        <f>BC3</f>
        <v>31</v>
      </c>
      <c r="BO3" s="8">
        <f>BJ3</f>
        <v>31</v>
      </c>
      <c r="BP3" s="139">
        <f>BL3-BN3</f>
        <v>1</v>
      </c>
      <c r="BQ3" s="139">
        <f>BM3-BO3</f>
        <v>1</v>
      </c>
    </row>
    <row r="4" spans="1:69">
      <c r="A4" s="8" t="s">
        <v>46</v>
      </c>
      <c r="B4" s="15">
        <f>'[3]22'!B6</f>
        <v>320</v>
      </c>
      <c r="C4" s="16">
        <f>'[3]22'!C6</f>
        <v>0</v>
      </c>
      <c r="D4" s="16">
        <f>'[3]22'!D6</f>
        <v>0</v>
      </c>
      <c r="E4" s="16">
        <f>'[3]22'!E6</f>
        <v>0</v>
      </c>
      <c r="F4" s="16">
        <f>'[3]22'!F6</f>
        <v>620</v>
      </c>
      <c r="G4" s="16">
        <f>'[3]22'!G6</f>
        <v>0</v>
      </c>
      <c r="H4" s="17">
        <f>SUM(B4:G4)</f>
        <v>940</v>
      </c>
      <c r="I4" s="15">
        <f>'[3]22'!J6</f>
        <v>310</v>
      </c>
      <c r="J4" s="16">
        <f>'[3]22'!K6</f>
        <v>0</v>
      </c>
      <c r="K4" s="16">
        <f>'[3]22'!L6</f>
        <v>0</v>
      </c>
      <c r="L4" s="16">
        <f>'[3]22'!M6</f>
        <v>0</v>
      </c>
      <c r="M4" s="16">
        <f>'[3]22'!N6</f>
        <v>0</v>
      </c>
      <c r="N4" s="16">
        <f>'[3]22'!O6</f>
        <v>0</v>
      </c>
      <c r="O4" s="17">
        <f>SUM(I4:N4)</f>
        <v>310</v>
      </c>
      <c r="P4" s="18">
        <f>frq!C4</f>
        <v>1</v>
      </c>
      <c r="Q4" s="15">
        <f>IF($P4=1,I4,IF(AND($P4=0.985,I4&gt;0.985*B4),B4*0.985,IF(AND($P4=0.965,I4&gt;0.965*B4),0.965*B4,I4)))</f>
        <v>310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310</v>
      </c>
      <c r="X4" s="8">
        <f t="shared" ref="X4:X67" si="4">AW4</f>
        <v>31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31</v>
      </c>
      <c r="AE4" s="8">
        <f t="shared" ref="AE4:AE67" si="11">BD4</f>
        <v>31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31</v>
      </c>
      <c r="AL4" s="8">
        <f t="shared" si="3"/>
        <v>248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248</v>
      </c>
      <c r="AT4" s="8">
        <v>32</v>
      </c>
      <c r="AU4" s="8">
        <v>32</v>
      </c>
      <c r="AW4" s="204">
        <v>31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31</v>
      </c>
      <c r="BD4" s="204">
        <v>31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31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31</v>
      </c>
      <c r="BO4" s="8">
        <f t="shared" ref="BO4:BO67" si="24">BJ4</f>
        <v>31</v>
      </c>
      <c r="BP4" s="139">
        <f t="shared" ref="BP4:BP67" si="25">BL4-BN4</f>
        <v>1</v>
      </c>
      <c r="BQ4" s="139">
        <f t="shared" ref="BQ4:BQ67" si="26">BM4-BO4</f>
        <v>1</v>
      </c>
    </row>
    <row r="5" spans="1:69">
      <c r="A5" s="8" t="s">
        <v>47</v>
      </c>
      <c r="B5" s="15">
        <f>'[3]22'!B7</f>
        <v>320</v>
      </c>
      <c r="C5" s="16">
        <f>'[3]22'!C7</f>
        <v>0</v>
      </c>
      <c r="D5" s="16">
        <f>'[3]22'!D7</f>
        <v>0</v>
      </c>
      <c r="E5" s="16">
        <f>'[3]22'!E7</f>
        <v>0</v>
      </c>
      <c r="F5" s="16">
        <f>'[3]22'!F7</f>
        <v>620</v>
      </c>
      <c r="G5" s="16">
        <f>'[3]22'!G7</f>
        <v>0</v>
      </c>
      <c r="H5" s="17">
        <f t="shared" ref="H5:H68" si="27">SUM(B5:G5)</f>
        <v>940</v>
      </c>
      <c r="I5" s="15">
        <f>'[3]22'!J7</f>
        <v>310</v>
      </c>
      <c r="J5" s="16">
        <f>'[3]22'!K7</f>
        <v>0</v>
      </c>
      <c r="K5" s="16">
        <f>'[3]22'!L7</f>
        <v>0</v>
      </c>
      <c r="L5" s="16">
        <f>'[3]22'!M7</f>
        <v>0</v>
      </c>
      <c r="M5" s="16">
        <f>'[3]22'!N7</f>
        <v>0</v>
      </c>
      <c r="N5" s="16">
        <f>'[3]22'!O7</f>
        <v>0</v>
      </c>
      <c r="O5" s="17">
        <f t="shared" ref="O5:O68" si="28">SUM(I5:N5)</f>
        <v>310</v>
      </c>
      <c r="P5" s="18">
        <f>frq!C5</f>
        <v>1</v>
      </c>
      <c r="Q5" s="15">
        <f t="shared" ref="Q5:V56" si="29">IF($P5=1,I5,IF(AND($P5=0.985,I5&gt;0.985*B5),B5*0.985,IF(AND($P5=0.965,I5&gt;0.965*B5),0.965*B5,I5)))</f>
        <v>310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310</v>
      </c>
      <c r="X5" s="8">
        <f t="shared" si="4"/>
        <v>31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31</v>
      </c>
      <c r="AE5" s="8">
        <f t="shared" si="11"/>
        <v>31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31</v>
      </c>
      <c r="AL5" s="8">
        <f t="shared" si="3"/>
        <v>248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248</v>
      </c>
      <c r="AT5" s="8">
        <v>32</v>
      </c>
      <c r="AU5" s="8">
        <v>31.25</v>
      </c>
      <c r="AW5" s="204">
        <v>31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31</v>
      </c>
      <c r="BD5" s="204">
        <v>31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31</v>
      </c>
      <c r="BL5" s="8">
        <f t="shared" si="21"/>
        <v>32</v>
      </c>
      <c r="BM5" s="8">
        <f t="shared" si="22"/>
        <v>31.25</v>
      </c>
      <c r="BN5" s="8">
        <f t="shared" si="23"/>
        <v>31</v>
      </c>
      <c r="BO5" s="8">
        <f t="shared" si="24"/>
        <v>31</v>
      </c>
      <c r="BP5" s="139">
        <f t="shared" si="25"/>
        <v>1</v>
      </c>
      <c r="BQ5" s="139">
        <f t="shared" si="26"/>
        <v>0.25</v>
      </c>
    </row>
    <row r="6" spans="1:69">
      <c r="A6" s="8" t="s">
        <v>48</v>
      </c>
      <c r="B6" s="15">
        <f>'[3]22'!B8</f>
        <v>320</v>
      </c>
      <c r="C6" s="16">
        <f>'[3]22'!C8</f>
        <v>0</v>
      </c>
      <c r="D6" s="16">
        <f>'[3]22'!D8</f>
        <v>0</v>
      </c>
      <c r="E6" s="16">
        <f>'[3]22'!E8</f>
        <v>0</v>
      </c>
      <c r="F6" s="16">
        <f>'[3]22'!F8</f>
        <v>620</v>
      </c>
      <c r="G6" s="16">
        <f>'[3]22'!G8</f>
        <v>0</v>
      </c>
      <c r="H6" s="17">
        <f t="shared" si="27"/>
        <v>940</v>
      </c>
      <c r="I6" s="15">
        <f>'[3]22'!J8</f>
        <v>310</v>
      </c>
      <c r="J6" s="16">
        <f>'[3]22'!K8</f>
        <v>0</v>
      </c>
      <c r="K6" s="16">
        <f>'[3]22'!L8</f>
        <v>0</v>
      </c>
      <c r="L6" s="16">
        <f>'[3]22'!M8</f>
        <v>0</v>
      </c>
      <c r="M6" s="16">
        <f>'[3]22'!N8</f>
        <v>0</v>
      </c>
      <c r="N6" s="16">
        <f>'[3]22'!O8</f>
        <v>0</v>
      </c>
      <c r="O6" s="17">
        <f t="shared" si="28"/>
        <v>310</v>
      </c>
      <c r="P6" s="18">
        <f>frq!C6</f>
        <v>1</v>
      </c>
      <c r="Q6" s="15">
        <f t="shared" si="29"/>
        <v>310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310</v>
      </c>
      <c r="X6" s="8">
        <f t="shared" si="4"/>
        <v>31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31</v>
      </c>
      <c r="AE6" s="8">
        <f t="shared" si="11"/>
        <v>31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31</v>
      </c>
      <c r="AL6" s="8">
        <f t="shared" si="3"/>
        <v>248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248</v>
      </c>
      <c r="AT6" s="8">
        <v>32</v>
      </c>
      <c r="AU6" s="8">
        <v>31.25</v>
      </c>
      <c r="AW6" s="204">
        <v>31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31</v>
      </c>
      <c r="BD6" s="204">
        <v>31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31</v>
      </c>
      <c r="BL6" s="8">
        <f t="shared" si="21"/>
        <v>32</v>
      </c>
      <c r="BM6" s="8">
        <f t="shared" si="22"/>
        <v>31.25</v>
      </c>
      <c r="BN6" s="8">
        <f t="shared" si="23"/>
        <v>31</v>
      </c>
      <c r="BO6" s="8">
        <f t="shared" si="24"/>
        <v>31</v>
      </c>
      <c r="BP6" s="139">
        <f t="shared" si="25"/>
        <v>1</v>
      </c>
      <c r="BQ6" s="139">
        <f t="shared" si="26"/>
        <v>0.25</v>
      </c>
    </row>
    <row r="7" spans="1:69">
      <c r="A7" s="8" t="s">
        <v>49</v>
      </c>
      <c r="B7" s="15">
        <f>'[3]22'!B9</f>
        <v>320</v>
      </c>
      <c r="C7" s="16">
        <f>'[3]22'!C9</f>
        <v>0</v>
      </c>
      <c r="D7" s="16">
        <f>'[3]22'!D9</f>
        <v>0</v>
      </c>
      <c r="E7" s="16">
        <f>'[3]22'!E9</f>
        <v>0</v>
      </c>
      <c r="F7" s="16">
        <f>'[3]22'!F9</f>
        <v>620</v>
      </c>
      <c r="G7" s="16">
        <f>'[3]22'!G9</f>
        <v>0</v>
      </c>
      <c r="H7" s="17">
        <f t="shared" si="27"/>
        <v>940</v>
      </c>
      <c r="I7" s="15">
        <f>'[3]22'!J9</f>
        <v>310</v>
      </c>
      <c r="J7" s="16">
        <f>'[3]22'!K9</f>
        <v>0</v>
      </c>
      <c r="K7" s="16">
        <f>'[3]22'!L9</f>
        <v>0</v>
      </c>
      <c r="L7" s="16">
        <f>'[3]22'!M9</f>
        <v>0</v>
      </c>
      <c r="M7" s="16">
        <f>'[3]22'!N9</f>
        <v>0</v>
      </c>
      <c r="N7" s="16">
        <f>'[3]22'!O9</f>
        <v>0</v>
      </c>
      <c r="O7" s="17">
        <f t="shared" si="28"/>
        <v>310</v>
      </c>
      <c r="P7" s="18">
        <f>frq!C7</f>
        <v>1</v>
      </c>
      <c r="Q7" s="15">
        <f t="shared" si="29"/>
        <v>310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310</v>
      </c>
      <c r="X7" s="8">
        <f t="shared" si="4"/>
        <v>31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31</v>
      </c>
      <c r="AE7" s="8">
        <f t="shared" si="11"/>
        <v>31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31</v>
      </c>
      <c r="AL7" s="8">
        <f t="shared" si="3"/>
        <v>248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248</v>
      </c>
      <c r="AT7" s="8">
        <v>31</v>
      </c>
      <c r="AU7" s="8">
        <v>31</v>
      </c>
      <c r="AW7" s="204">
        <v>31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31</v>
      </c>
      <c r="BD7" s="204">
        <v>31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31</v>
      </c>
      <c r="BL7" s="8">
        <f t="shared" si="21"/>
        <v>31</v>
      </c>
      <c r="BM7" s="8">
        <f t="shared" si="22"/>
        <v>31</v>
      </c>
      <c r="BN7" s="8">
        <f t="shared" si="23"/>
        <v>31</v>
      </c>
      <c r="BO7" s="8">
        <f t="shared" si="24"/>
        <v>31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'[3]22'!B10</f>
        <v>320</v>
      </c>
      <c r="C8" s="16">
        <f>'[3]22'!C10</f>
        <v>0</v>
      </c>
      <c r="D8" s="16">
        <f>'[3]22'!D10</f>
        <v>0</v>
      </c>
      <c r="E8" s="16">
        <f>'[3]22'!E10</f>
        <v>0</v>
      </c>
      <c r="F8" s="16">
        <f>'[3]22'!F10</f>
        <v>620</v>
      </c>
      <c r="G8" s="16">
        <f>'[3]22'!G10</f>
        <v>0</v>
      </c>
      <c r="H8" s="17">
        <f t="shared" si="27"/>
        <v>940</v>
      </c>
      <c r="I8" s="15">
        <f>'[3]22'!J10</f>
        <v>310</v>
      </c>
      <c r="J8" s="16">
        <f>'[3]22'!K10</f>
        <v>0</v>
      </c>
      <c r="K8" s="16">
        <f>'[3]22'!L10</f>
        <v>0</v>
      </c>
      <c r="L8" s="16">
        <f>'[3]22'!M10</f>
        <v>0</v>
      </c>
      <c r="M8" s="16">
        <f>'[3]22'!N10</f>
        <v>0</v>
      </c>
      <c r="N8" s="16">
        <f>'[3]22'!O10</f>
        <v>0</v>
      </c>
      <c r="O8" s="17">
        <f t="shared" si="28"/>
        <v>310</v>
      </c>
      <c r="P8" s="18">
        <f>frq!C8</f>
        <v>1</v>
      </c>
      <c r="Q8" s="15">
        <f t="shared" si="29"/>
        <v>310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310</v>
      </c>
      <c r="X8" s="8">
        <f t="shared" si="4"/>
        <v>31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31</v>
      </c>
      <c r="AE8" s="8">
        <f t="shared" si="11"/>
        <v>31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31</v>
      </c>
      <c r="AL8" s="8">
        <f t="shared" si="3"/>
        <v>248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248</v>
      </c>
      <c r="AT8" s="8">
        <v>31</v>
      </c>
      <c r="AU8" s="8">
        <v>31</v>
      </c>
      <c r="AW8" s="204">
        <v>31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31</v>
      </c>
      <c r="BD8" s="204">
        <v>31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31</v>
      </c>
      <c r="BL8" s="8">
        <f t="shared" si="21"/>
        <v>31</v>
      </c>
      <c r="BM8" s="8">
        <f t="shared" si="22"/>
        <v>31</v>
      </c>
      <c r="BN8" s="8">
        <f t="shared" si="23"/>
        <v>31</v>
      </c>
      <c r="BO8" s="8">
        <f t="shared" si="24"/>
        <v>31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'[3]22'!B11</f>
        <v>320</v>
      </c>
      <c r="C9" s="16">
        <f>'[3]22'!C11</f>
        <v>0</v>
      </c>
      <c r="D9" s="16">
        <f>'[3]22'!D11</f>
        <v>0</v>
      </c>
      <c r="E9" s="16">
        <f>'[3]22'!E11</f>
        <v>0</v>
      </c>
      <c r="F9" s="16">
        <f>'[3]22'!F11</f>
        <v>620</v>
      </c>
      <c r="G9" s="16">
        <f>'[3]22'!G11</f>
        <v>0</v>
      </c>
      <c r="H9" s="17">
        <f t="shared" si="27"/>
        <v>940</v>
      </c>
      <c r="I9" s="15">
        <f>'[3]22'!J11</f>
        <v>310</v>
      </c>
      <c r="J9" s="16">
        <f>'[3]22'!K11</f>
        <v>0</v>
      </c>
      <c r="K9" s="16">
        <f>'[3]22'!L11</f>
        <v>0</v>
      </c>
      <c r="L9" s="16">
        <f>'[3]22'!M11</f>
        <v>0</v>
      </c>
      <c r="M9" s="16">
        <f>'[3]22'!N11</f>
        <v>0</v>
      </c>
      <c r="N9" s="16">
        <f>'[3]22'!O11</f>
        <v>0</v>
      </c>
      <c r="O9" s="17">
        <f t="shared" si="28"/>
        <v>310</v>
      </c>
      <c r="P9" s="18">
        <f>frq!C9</f>
        <v>1</v>
      </c>
      <c r="Q9" s="15">
        <f t="shared" si="29"/>
        <v>310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310</v>
      </c>
      <c r="X9" s="8">
        <f t="shared" si="4"/>
        <v>31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31</v>
      </c>
      <c r="AE9" s="8">
        <f t="shared" si="11"/>
        <v>31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31</v>
      </c>
      <c r="AL9" s="8">
        <f t="shared" si="3"/>
        <v>248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248</v>
      </c>
      <c r="AT9" s="8">
        <v>31</v>
      </c>
      <c r="AU9" s="8">
        <v>31</v>
      </c>
      <c r="AW9" s="204">
        <v>31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31</v>
      </c>
      <c r="BD9" s="204">
        <v>31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31</v>
      </c>
      <c r="BL9" s="8">
        <f t="shared" si="21"/>
        <v>31</v>
      </c>
      <c r="BM9" s="8">
        <f t="shared" si="22"/>
        <v>31</v>
      </c>
      <c r="BN9" s="8">
        <f t="shared" si="23"/>
        <v>31</v>
      </c>
      <c r="BO9" s="8">
        <f t="shared" si="24"/>
        <v>31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'[3]22'!B12</f>
        <v>320</v>
      </c>
      <c r="C10" s="16">
        <f>'[3]22'!C12</f>
        <v>0</v>
      </c>
      <c r="D10" s="16">
        <f>'[3]22'!D12</f>
        <v>0</v>
      </c>
      <c r="E10" s="16">
        <f>'[3]22'!E12</f>
        <v>0</v>
      </c>
      <c r="F10" s="16">
        <f>'[3]22'!F12</f>
        <v>620</v>
      </c>
      <c r="G10" s="16">
        <f>'[3]22'!G12</f>
        <v>0</v>
      </c>
      <c r="H10" s="17">
        <f t="shared" si="27"/>
        <v>940</v>
      </c>
      <c r="I10" s="15">
        <f>'[3]22'!J12</f>
        <v>310</v>
      </c>
      <c r="J10" s="16">
        <f>'[3]22'!K12</f>
        <v>0</v>
      </c>
      <c r="K10" s="16">
        <f>'[3]22'!L12</f>
        <v>0</v>
      </c>
      <c r="L10" s="16">
        <f>'[3]22'!M12</f>
        <v>0</v>
      </c>
      <c r="M10" s="16">
        <f>'[3]22'!N12</f>
        <v>0</v>
      </c>
      <c r="N10" s="16">
        <f>'[3]22'!O12</f>
        <v>0</v>
      </c>
      <c r="O10" s="17">
        <f t="shared" si="28"/>
        <v>310</v>
      </c>
      <c r="P10" s="18">
        <f>frq!C10</f>
        <v>1</v>
      </c>
      <c r="Q10" s="15">
        <f t="shared" si="29"/>
        <v>310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310</v>
      </c>
      <c r="X10" s="8">
        <f t="shared" si="4"/>
        <v>31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31</v>
      </c>
      <c r="AE10" s="8">
        <f t="shared" si="11"/>
        <v>31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31</v>
      </c>
      <c r="AL10" s="8">
        <f t="shared" si="3"/>
        <v>248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248</v>
      </c>
      <c r="AT10" s="8">
        <v>31</v>
      </c>
      <c r="AU10" s="8">
        <v>31</v>
      </c>
      <c r="AW10" s="204">
        <v>31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31</v>
      </c>
      <c r="BD10" s="204">
        <v>31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31</v>
      </c>
      <c r="BL10" s="8">
        <f t="shared" si="21"/>
        <v>31</v>
      </c>
      <c r="BM10" s="8">
        <f t="shared" si="22"/>
        <v>31</v>
      </c>
      <c r="BN10" s="8">
        <f t="shared" si="23"/>
        <v>31</v>
      </c>
      <c r="BO10" s="8">
        <f t="shared" si="24"/>
        <v>31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'[3]22'!B13</f>
        <v>320</v>
      </c>
      <c r="C11" s="16">
        <f>'[3]22'!C13</f>
        <v>0</v>
      </c>
      <c r="D11" s="16">
        <f>'[3]22'!D13</f>
        <v>0</v>
      </c>
      <c r="E11" s="16">
        <f>'[3]22'!E13</f>
        <v>0</v>
      </c>
      <c r="F11" s="16">
        <f>'[3]22'!F13</f>
        <v>620</v>
      </c>
      <c r="G11" s="16">
        <f>'[3]22'!G13</f>
        <v>0</v>
      </c>
      <c r="H11" s="17">
        <f t="shared" si="27"/>
        <v>940</v>
      </c>
      <c r="I11" s="15">
        <f>'[3]22'!J13</f>
        <v>310</v>
      </c>
      <c r="J11" s="16">
        <f>'[3]22'!K13</f>
        <v>0</v>
      </c>
      <c r="K11" s="16">
        <f>'[3]22'!L13</f>
        <v>0</v>
      </c>
      <c r="L11" s="16">
        <f>'[3]22'!M13</f>
        <v>0</v>
      </c>
      <c r="M11" s="16">
        <f>'[3]22'!N13</f>
        <v>0</v>
      </c>
      <c r="N11" s="16">
        <f>'[3]22'!O13</f>
        <v>0</v>
      </c>
      <c r="O11" s="17">
        <f t="shared" si="28"/>
        <v>310</v>
      </c>
      <c r="P11" s="18">
        <f>frq!C11</f>
        <v>1</v>
      </c>
      <c r="Q11" s="15">
        <f t="shared" si="29"/>
        <v>310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310</v>
      </c>
      <c r="X11" s="8">
        <f t="shared" si="4"/>
        <v>31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31</v>
      </c>
      <c r="AE11" s="8">
        <f t="shared" si="11"/>
        <v>31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31</v>
      </c>
      <c r="AL11" s="8">
        <f t="shared" si="3"/>
        <v>248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248</v>
      </c>
      <c r="AT11" s="8">
        <v>31</v>
      </c>
      <c r="AU11" s="8">
        <v>31</v>
      </c>
      <c r="AW11" s="204">
        <v>31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31</v>
      </c>
      <c r="BD11" s="204">
        <v>31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31</v>
      </c>
      <c r="BL11" s="8">
        <f t="shared" si="21"/>
        <v>31</v>
      </c>
      <c r="BM11" s="8">
        <f t="shared" si="22"/>
        <v>31</v>
      </c>
      <c r="BN11" s="8">
        <f t="shared" si="23"/>
        <v>31</v>
      </c>
      <c r="BO11" s="8">
        <f t="shared" si="24"/>
        <v>31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'[3]22'!B14</f>
        <v>320</v>
      </c>
      <c r="C12" s="16">
        <f>'[3]22'!C14</f>
        <v>0</v>
      </c>
      <c r="D12" s="16">
        <f>'[3]22'!D14</f>
        <v>0</v>
      </c>
      <c r="E12" s="16">
        <f>'[3]22'!E14</f>
        <v>0</v>
      </c>
      <c r="F12" s="16">
        <f>'[3]22'!F14</f>
        <v>620</v>
      </c>
      <c r="G12" s="16">
        <f>'[3]22'!G14</f>
        <v>0</v>
      </c>
      <c r="H12" s="17">
        <f t="shared" si="27"/>
        <v>940</v>
      </c>
      <c r="I12" s="15">
        <f>'[3]22'!J14</f>
        <v>310</v>
      </c>
      <c r="J12" s="16">
        <f>'[3]22'!K14</f>
        <v>0</v>
      </c>
      <c r="K12" s="16">
        <f>'[3]22'!L14</f>
        <v>0</v>
      </c>
      <c r="L12" s="16">
        <f>'[3]22'!M14</f>
        <v>0</v>
      </c>
      <c r="M12" s="16">
        <f>'[3]22'!N14</f>
        <v>0</v>
      </c>
      <c r="N12" s="16">
        <f>'[3]22'!O14</f>
        <v>0</v>
      </c>
      <c r="O12" s="17">
        <f t="shared" si="28"/>
        <v>310</v>
      </c>
      <c r="P12" s="18">
        <f>frq!C12</f>
        <v>1</v>
      </c>
      <c r="Q12" s="15">
        <f t="shared" si="29"/>
        <v>310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310</v>
      </c>
      <c r="X12" s="8">
        <f t="shared" si="4"/>
        <v>31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31</v>
      </c>
      <c r="AE12" s="8">
        <f t="shared" si="11"/>
        <v>31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31</v>
      </c>
      <c r="AL12" s="8">
        <f t="shared" si="3"/>
        <v>248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248</v>
      </c>
      <c r="AT12" s="8">
        <v>31</v>
      </c>
      <c r="AU12" s="8">
        <v>31</v>
      </c>
      <c r="AW12" s="204">
        <v>31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31</v>
      </c>
      <c r="BD12" s="204">
        <v>31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31</v>
      </c>
      <c r="BL12" s="8">
        <f t="shared" si="21"/>
        <v>31</v>
      </c>
      <c r="BM12" s="8">
        <f t="shared" si="22"/>
        <v>31</v>
      </c>
      <c r="BN12" s="8">
        <f t="shared" si="23"/>
        <v>31</v>
      </c>
      <c r="BO12" s="8">
        <f t="shared" si="24"/>
        <v>31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'[3]22'!B15</f>
        <v>320</v>
      </c>
      <c r="C13" s="16">
        <f>'[3]22'!C15</f>
        <v>0</v>
      </c>
      <c r="D13" s="16">
        <f>'[3]22'!D15</f>
        <v>0</v>
      </c>
      <c r="E13" s="16">
        <f>'[3]22'!E15</f>
        <v>0</v>
      </c>
      <c r="F13" s="16">
        <f>'[3]22'!F15</f>
        <v>620</v>
      </c>
      <c r="G13" s="16">
        <f>'[3]22'!G15</f>
        <v>0</v>
      </c>
      <c r="H13" s="17">
        <f t="shared" si="27"/>
        <v>940</v>
      </c>
      <c r="I13" s="15">
        <f>'[3]22'!J15</f>
        <v>310</v>
      </c>
      <c r="J13" s="16">
        <f>'[3]22'!K15</f>
        <v>0</v>
      </c>
      <c r="K13" s="16">
        <f>'[3]22'!L15</f>
        <v>0</v>
      </c>
      <c r="L13" s="16">
        <f>'[3]22'!M15</f>
        <v>0</v>
      </c>
      <c r="M13" s="16">
        <f>'[3]22'!N15</f>
        <v>0</v>
      </c>
      <c r="N13" s="16">
        <f>'[3]22'!O15</f>
        <v>0</v>
      </c>
      <c r="O13" s="17">
        <f t="shared" si="28"/>
        <v>310</v>
      </c>
      <c r="P13" s="18">
        <f>frq!C13</f>
        <v>1</v>
      </c>
      <c r="Q13" s="15">
        <f t="shared" si="29"/>
        <v>310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310</v>
      </c>
      <c r="X13" s="8">
        <f t="shared" si="4"/>
        <v>0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</v>
      </c>
      <c r="AE13" s="8">
        <f t="shared" si="11"/>
        <v>31.25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31.25</v>
      </c>
      <c r="AL13" s="8">
        <f t="shared" si="3"/>
        <v>278.75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278.75</v>
      </c>
      <c r="AT13" s="8">
        <v>0</v>
      </c>
      <c r="AU13" s="8">
        <v>31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0</v>
      </c>
      <c r="BD13" s="204">
        <v>31.25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31.25</v>
      </c>
      <c r="BL13" s="8">
        <f t="shared" si="21"/>
        <v>0</v>
      </c>
      <c r="BM13" s="8">
        <f t="shared" si="22"/>
        <v>31</v>
      </c>
      <c r="BN13" s="8">
        <f t="shared" si="23"/>
        <v>0</v>
      </c>
      <c r="BO13" s="8">
        <f t="shared" si="24"/>
        <v>31.25</v>
      </c>
      <c r="BP13" s="139">
        <f t="shared" si="25"/>
        <v>0</v>
      </c>
      <c r="BQ13" s="139">
        <f t="shared" si="26"/>
        <v>-0.25</v>
      </c>
    </row>
    <row r="14" spans="1:69">
      <c r="A14" s="8" t="s">
        <v>56</v>
      </c>
      <c r="B14" s="15">
        <f>'[3]22'!B16</f>
        <v>320</v>
      </c>
      <c r="C14" s="16">
        <f>'[3]22'!C16</f>
        <v>0</v>
      </c>
      <c r="D14" s="16">
        <f>'[3]22'!D16</f>
        <v>0</v>
      </c>
      <c r="E14" s="16">
        <f>'[3]22'!E16</f>
        <v>0</v>
      </c>
      <c r="F14" s="16">
        <f>'[3]22'!F16</f>
        <v>620</v>
      </c>
      <c r="G14" s="16">
        <f>'[3]22'!G16</f>
        <v>0</v>
      </c>
      <c r="H14" s="17">
        <f t="shared" si="27"/>
        <v>940</v>
      </c>
      <c r="I14" s="15">
        <f>'[3]22'!J16</f>
        <v>310</v>
      </c>
      <c r="J14" s="16">
        <f>'[3]22'!K16</f>
        <v>0</v>
      </c>
      <c r="K14" s="16">
        <f>'[3]22'!L16</f>
        <v>0</v>
      </c>
      <c r="L14" s="16">
        <f>'[3]22'!M16</f>
        <v>0</v>
      </c>
      <c r="M14" s="16">
        <f>'[3]22'!N16</f>
        <v>0</v>
      </c>
      <c r="N14" s="16">
        <f>'[3]22'!O16</f>
        <v>0</v>
      </c>
      <c r="O14" s="17">
        <f t="shared" si="28"/>
        <v>310</v>
      </c>
      <c r="P14" s="18">
        <f>frq!C14</f>
        <v>1</v>
      </c>
      <c r="Q14" s="15">
        <f t="shared" si="29"/>
        <v>310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310</v>
      </c>
      <c r="X14" s="8">
        <f t="shared" si="4"/>
        <v>0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</v>
      </c>
      <c r="AE14" s="8">
        <f t="shared" si="11"/>
        <v>31.25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31.25</v>
      </c>
      <c r="AL14" s="8">
        <f t="shared" si="3"/>
        <v>278.75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278.75</v>
      </c>
      <c r="AT14" s="8">
        <v>0</v>
      </c>
      <c r="AU14" s="8">
        <v>31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0</v>
      </c>
      <c r="BD14" s="204">
        <v>31.25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31.25</v>
      </c>
      <c r="BL14" s="8">
        <f t="shared" si="21"/>
        <v>0</v>
      </c>
      <c r="BM14" s="8">
        <f t="shared" si="22"/>
        <v>31</v>
      </c>
      <c r="BN14" s="8">
        <f t="shared" si="23"/>
        <v>0</v>
      </c>
      <c r="BO14" s="8">
        <f t="shared" si="24"/>
        <v>31.25</v>
      </c>
      <c r="BP14" s="139">
        <f t="shared" si="25"/>
        <v>0</v>
      </c>
      <c r="BQ14" s="139">
        <f t="shared" si="26"/>
        <v>-0.25</v>
      </c>
    </row>
    <row r="15" spans="1:69">
      <c r="A15" s="8" t="s">
        <v>57</v>
      </c>
      <c r="B15" s="15">
        <f>'[3]22'!B17</f>
        <v>320</v>
      </c>
      <c r="C15" s="16">
        <f>'[3]22'!C17</f>
        <v>0</v>
      </c>
      <c r="D15" s="16">
        <f>'[3]22'!D17</f>
        <v>0</v>
      </c>
      <c r="E15" s="16">
        <f>'[3]22'!E17</f>
        <v>0</v>
      </c>
      <c r="F15" s="16">
        <f>'[3]22'!F17</f>
        <v>620</v>
      </c>
      <c r="G15" s="16">
        <f>'[3]22'!G17</f>
        <v>0</v>
      </c>
      <c r="H15" s="17">
        <f t="shared" si="27"/>
        <v>940</v>
      </c>
      <c r="I15" s="15">
        <f>'[3]22'!J17</f>
        <v>310</v>
      </c>
      <c r="J15" s="16">
        <f>'[3]22'!K17</f>
        <v>0</v>
      </c>
      <c r="K15" s="16">
        <f>'[3]22'!L17</f>
        <v>0</v>
      </c>
      <c r="L15" s="16">
        <f>'[3]22'!M17</f>
        <v>0</v>
      </c>
      <c r="M15" s="16">
        <f>'[3]22'!N17</f>
        <v>0</v>
      </c>
      <c r="N15" s="16">
        <f>'[3]22'!O17</f>
        <v>0</v>
      </c>
      <c r="O15" s="17">
        <f t="shared" si="28"/>
        <v>310</v>
      </c>
      <c r="P15" s="18">
        <f>frq!C15</f>
        <v>1</v>
      </c>
      <c r="Q15" s="15">
        <f t="shared" si="29"/>
        <v>310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310</v>
      </c>
      <c r="X15" s="8">
        <f t="shared" si="4"/>
        <v>0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</v>
      </c>
      <c r="AE15" s="8">
        <f t="shared" si="11"/>
        <v>31.25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31.25</v>
      </c>
      <c r="AL15" s="8">
        <f t="shared" si="3"/>
        <v>278.75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278.75</v>
      </c>
      <c r="AT15" s="8">
        <v>0</v>
      </c>
      <c r="AU15" s="8">
        <v>31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0</v>
      </c>
      <c r="BD15" s="204">
        <v>31.25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31.25</v>
      </c>
      <c r="BL15" s="8">
        <f t="shared" si="21"/>
        <v>0</v>
      </c>
      <c r="BM15" s="8">
        <f t="shared" si="22"/>
        <v>31</v>
      </c>
      <c r="BN15" s="8">
        <f t="shared" si="23"/>
        <v>0</v>
      </c>
      <c r="BO15" s="8">
        <f t="shared" si="24"/>
        <v>31.25</v>
      </c>
      <c r="BP15" s="139">
        <f t="shared" si="25"/>
        <v>0</v>
      </c>
      <c r="BQ15" s="139">
        <f t="shared" si="26"/>
        <v>-0.25</v>
      </c>
    </row>
    <row r="16" spans="1:69">
      <c r="A16" s="8" t="s">
        <v>58</v>
      </c>
      <c r="B16" s="15">
        <f>'[3]22'!B18</f>
        <v>320</v>
      </c>
      <c r="C16" s="16">
        <f>'[3]22'!C18</f>
        <v>0</v>
      </c>
      <c r="D16" s="16">
        <f>'[3]22'!D18</f>
        <v>0</v>
      </c>
      <c r="E16" s="16">
        <f>'[3]22'!E18</f>
        <v>0</v>
      </c>
      <c r="F16" s="16">
        <f>'[3]22'!F18</f>
        <v>620</v>
      </c>
      <c r="G16" s="16">
        <f>'[3]22'!G18</f>
        <v>0</v>
      </c>
      <c r="H16" s="17">
        <f t="shared" si="27"/>
        <v>940</v>
      </c>
      <c r="I16" s="15">
        <f>'[3]22'!J18</f>
        <v>310</v>
      </c>
      <c r="J16" s="16">
        <f>'[3]22'!K18</f>
        <v>0</v>
      </c>
      <c r="K16" s="16">
        <f>'[3]22'!L18</f>
        <v>0</v>
      </c>
      <c r="L16" s="16">
        <f>'[3]22'!M18</f>
        <v>0</v>
      </c>
      <c r="M16" s="16">
        <f>'[3]22'!N18</f>
        <v>0</v>
      </c>
      <c r="N16" s="16">
        <f>'[3]22'!O18</f>
        <v>0</v>
      </c>
      <c r="O16" s="17">
        <f t="shared" si="28"/>
        <v>310</v>
      </c>
      <c r="P16" s="18">
        <f>frq!C16</f>
        <v>1</v>
      </c>
      <c r="Q16" s="15">
        <f t="shared" si="29"/>
        <v>310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310</v>
      </c>
      <c r="X16" s="8">
        <f t="shared" si="4"/>
        <v>0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</v>
      </c>
      <c r="AE16" s="8">
        <f t="shared" si="11"/>
        <v>31.25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31.25</v>
      </c>
      <c r="AL16" s="8">
        <f t="shared" si="3"/>
        <v>278.75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278.75</v>
      </c>
      <c r="AT16" s="8">
        <v>0</v>
      </c>
      <c r="AU16" s="8">
        <v>31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0</v>
      </c>
      <c r="BD16" s="204">
        <v>31.25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31.25</v>
      </c>
      <c r="BL16" s="8">
        <f t="shared" si="21"/>
        <v>0</v>
      </c>
      <c r="BM16" s="8">
        <f t="shared" si="22"/>
        <v>31</v>
      </c>
      <c r="BN16" s="8">
        <f t="shared" si="23"/>
        <v>0</v>
      </c>
      <c r="BO16" s="8">
        <f t="shared" si="24"/>
        <v>31.25</v>
      </c>
      <c r="BP16" s="139">
        <f t="shared" si="25"/>
        <v>0</v>
      </c>
      <c r="BQ16" s="139">
        <f t="shared" si="26"/>
        <v>-0.25</v>
      </c>
    </row>
    <row r="17" spans="1:69">
      <c r="A17" s="8" t="s">
        <v>59</v>
      </c>
      <c r="B17" s="15">
        <f>'[3]22'!B19</f>
        <v>320</v>
      </c>
      <c r="C17" s="16">
        <f>'[3]22'!C19</f>
        <v>0</v>
      </c>
      <c r="D17" s="16">
        <f>'[3]22'!D19</f>
        <v>0</v>
      </c>
      <c r="E17" s="16">
        <f>'[3]22'!E19</f>
        <v>0</v>
      </c>
      <c r="F17" s="16">
        <f>'[3]22'!F19</f>
        <v>620</v>
      </c>
      <c r="G17" s="16">
        <f>'[3]22'!G19</f>
        <v>0</v>
      </c>
      <c r="H17" s="17">
        <f t="shared" si="27"/>
        <v>940</v>
      </c>
      <c r="I17" s="15">
        <f>'[3]22'!J19</f>
        <v>270</v>
      </c>
      <c r="J17" s="16">
        <f>'[3]22'!K19</f>
        <v>0</v>
      </c>
      <c r="K17" s="16">
        <f>'[3]22'!L19</f>
        <v>0</v>
      </c>
      <c r="L17" s="16">
        <f>'[3]22'!M19</f>
        <v>0</v>
      </c>
      <c r="M17" s="16">
        <f>'[3]22'!N19</f>
        <v>0</v>
      </c>
      <c r="N17" s="16">
        <f>'[3]22'!O19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0.56000000000000005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0.56000000000000005</v>
      </c>
      <c r="AE17" s="8">
        <f t="shared" si="11"/>
        <v>0.56000000000000005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0.56000000000000005</v>
      </c>
      <c r="AL17" s="8">
        <f t="shared" si="3"/>
        <v>268.88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268.88</v>
      </c>
      <c r="AT17" s="8">
        <v>0</v>
      </c>
      <c r="AU17" s="8">
        <v>31</v>
      </c>
      <c r="AW17" s="204">
        <v>0.56000000000000005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0.56000000000000005</v>
      </c>
      <c r="BD17" s="204">
        <v>0.56000000000000005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0.56000000000000005</v>
      </c>
      <c r="BL17" s="8">
        <f t="shared" si="21"/>
        <v>0</v>
      </c>
      <c r="BM17" s="8">
        <f t="shared" si="22"/>
        <v>31</v>
      </c>
      <c r="BN17" s="8">
        <f t="shared" si="23"/>
        <v>0.56000000000000005</v>
      </c>
      <c r="BO17" s="8">
        <f t="shared" si="24"/>
        <v>0.56000000000000005</v>
      </c>
      <c r="BP17" s="139">
        <f t="shared" si="25"/>
        <v>-0.56000000000000005</v>
      </c>
      <c r="BQ17" s="139">
        <f t="shared" si="26"/>
        <v>30.44</v>
      </c>
    </row>
    <row r="18" spans="1:69">
      <c r="A18" s="8" t="s">
        <v>60</v>
      </c>
      <c r="B18" s="15">
        <f>'[3]22'!B20</f>
        <v>320</v>
      </c>
      <c r="C18" s="16">
        <f>'[3]22'!C20</f>
        <v>0</v>
      </c>
      <c r="D18" s="16">
        <f>'[3]22'!D20</f>
        <v>0</v>
      </c>
      <c r="E18" s="16">
        <f>'[3]22'!E20</f>
        <v>0</v>
      </c>
      <c r="F18" s="16">
        <f>'[3]22'!F20</f>
        <v>620</v>
      </c>
      <c r="G18" s="16">
        <f>'[3]22'!G20</f>
        <v>0</v>
      </c>
      <c r="H18" s="17">
        <f t="shared" si="27"/>
        <v>940</v>
      </c>
      <c r="I18" s="15">
        <f>'[3]22'!J20</f>
        <v>270</v>
      </c>
      <c r="J18" s="16">
        <f>'[3]22'!K20</f>
        <v>0</v>
      </c>
      <c r="K18" s="16">
        <f>'[3]22'!L20</f>
        <v>0</v>
      </c>
      <c r="L18" s="16">
        <f>'[3]22'!M20</f>
        <v>0</v>
      </c>
      <c r="M18" s="16">
        <f>'[3]22'!N20</f>
        <v>0</v>
      </c>
      <c r="N18" s="16">
        <f>'[3]22'!O20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0.56000000000000005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0.56000000000000005</v>
      </c>
      <c r="AE18" s="8">
        <f t="shared" si="11"/>
        <v>0.56000000000000005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0.56000000000000005</v>
      </c>
      <c r="AL18" s="8">
        <f t="shared" si="3"/>
        <v>268.88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268.88</v>
      </c>
      <c r="AT18" s="8">
        <v>0</v>
      </c>
      <c r="AU18" s="8">
        <v>31</v>
      </c>
      <c r="AW18" s="204">
        <v>0.56000000000000005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0.56000000000000005</v>
      </c>
      <c r="BD18" s="204">
        <v>0.56000000000000005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0.56000000000000005</v>
      </c>
      <c r="BL18" s="8">
        <f t="shared" si="21"/>
        <v>0</v>
      </c>
      <c r="BM18" s="8">
        <f t="shared" si="22"/>
        <v>31</v>
      </c>
      <c r="BN18" s="8">
        <f t="shared" si="23"/>
        <v>0.56000000000000005</v>
      </c>
      <c r="BO18" s="8">
        <f t="shared" si="24"/>
        <v>0.56000000000000005</v>
      </c>
      <c r="BP18" s="139">
        <f t="shared" si="25"/>
        <v>-0.56000000000000005</v>
      </c>
      <c r="BQ18" s="139">
        <f t="shared" si="26"/>
        <v>30.44</v>
      </c>
    </row>
    <row r="19" spans="1:69">
      <c r="A19" s="8" t="s">
        <v>61</v>
      </c>
      <c r="B19" s="15">
        <f>'[3]22'!B21</f>
        <v>320</v>
      </c>
      <c r="C19" s="16">
        <f>'[3]22'!C21</f>
        <v>0</v>
      </c>
      <c r="D19" s="16">
        <f>'[3]22'!D21</f>
        <v>0</v>
      </c>
      <c r="E19" s="16">
        <f>'[3]22'!E21</f>
        <v>0</v>
      </c>
      <c r="F19" s="16">
        <f>'[3]22'!F21</f>
        <v>620</v>
      </c>
      <c r="G19" s="16">
        <f>'[3]22'!G21</f>
        <v>0</v>
      </c>
      <c r="H19" s="17">
        <f t="shared" si="27"/>
        <v>940</v>
      </c>
      <c r="I19" s="15">
        <f>'[3]22'!J21</f>
        <v>270</v>
      </c>
      <c r="J19" s="16">
        <f>'[3]22'!K21</f>
        <v>0</v>
      </c>
      <c r="K19" s="16">
        <f>'[3]22'!L21</f>
        <v>0</v>
      </c>
      <c r="L19" s="16">
        <f>'[3]22'!M21</f>
        <v>0</v>
      </c>
      <c r="M19" s="16">
        <f>'[3]22'!N21</f>
        <v>0</v>
      </c>
      <c r="N19" s="16">
        <f>'[3]22'!O21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0.56000000000000005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0.56000000000000005</v>
      </c>
      <c r="AE19" s="8">
        <f t="shared" si="11"/>
        <v>0.56000000000000005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0.56000000000000005</v>
      </c>
      <c r="AL19" s="8">
        <f t="shared" ref="AL19:AQ61" si="31">Q19-X19-AE19</f>
        <v>268.88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268.88</v>
      </c>
      <c r="AT19" s="8">
        <v>1.01</v>
      </c>
      <c r="AU19" s="8">
        <v>1.01</v>
      </c>
      <c r="AW19" s="204">
        <v>0.56000000000000005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0.56000000000000005</v>
      </c>
      <c r="BD19" s="204">
        <v>0.56000000000000005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0.56000000000000005</v>
      </c>
      <c r="BL19" s="8">
        <f t="shared" si="21"/>
        <v>1.01</v>
      </c>
      <c r="BM19" s="8">
        <f t="shared" si="22"/>
        <v>1.01</v>
      </c>
      <c r="BN19" s="8">
        <f t="shared" si="23"/>
        <v>0.56000000000000005</v>
      </c>
      <c r="BO19" s="8">
        <f t="shared" si="24"/>
        <v>0.56000000000000005</v>
      </c>
      <c r="BP19" s="139">
        <f t="shared" si="25"/>
        <v>0.44999999999999996</v>
      </c>
      <c r="BQ19" s="139">
        <f t="shared" si="26"/>
        <v>0.44999999999999996</v>
      </c>
    </row>
    <row r="20" spans="1:69">
      <c r="A20" s="8" t="s">
        <v>62</v>
      </c>
      <c r="B20" s="15">
        <f>'[3]22'!B22</f>
        <v>320</v>
      </c>
      <c r="C20" s="16">
        <f>'[3]22'!C22</f>
        <v>0</v>
      </c>
      <c r="D20" s="16">
        <f>'[3]22'!D22</f>
        <v>0</v>
      </c>
      <c r="E20" s="16">
        <f>'[3]22'!E22</f>
        <v>0</v>
      </c>
      <c r="F20" s="16">
        <f>'[3]22'!F22</f>
        <v>620</v>
      </c>
      <c r="G20" s="16">
        <f>'[3]22'!G22</f>
        <v>0</v>
      </c>
      <c r="H20" s="17">
        <f t="shared" si="27"/>
        <v>940</v>
      </c>
      <c r="I20" s="15">
        <f>'[3]22'!J22</f>
        <v>270</v>
      </c>
      <c r="J20" s="16">
        <f>'[3]22'!K22</f>
        <v>0</v>
      </c>
      <c r="K20" s="16">
        <f>'[3]22'!L22</f>
        <v>0</v>
      </c>
      <c r="L20" s="16">
        <f>'[3]22'!M22</f>
        <v>0</v>
      </c>
      <c r="M20" s="16">
        <f>'[3]22'!N22</f>
        <v>0</v>
      </c>
      <c r="N20" s="16">
        <f>'[3]22'!O22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0.56000000000000005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0.56000000000000005</v>
      </c>
      <c r="AE20" s="8">
        <f t="shared" si="11"/>
        <v>0.56000000000000005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0.56000000000000005</v>
      </c>
      <c r="AL20" s="8">
        <f t="shared" si="31"/>
        <v>268.88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268.88</v>
      </c>
      <c r="AT20" s="8">
        <v>1.01</v>
      </c>
      <c r="AU20" s="8">
        <v>1.01</v>
      </c>
      <c r="AW20" s="204">
        <v>0.56000000000000005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0.56000000000000005</v>
      </c>
      <c r="BD20" s="204">
        <v>0.56000000000000005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0.56000000000000005</v>
      </c>
      <c r="BL20" s="8">
        <f t="shared" si="21"/>
        <v>1.01</v>
      </c>
      <c r="BM20" s="8">
        <f t="shared" si="22"/>
        <v>1.01</v>
      </c>
      <c r="BN20" s="8">
        <f t="shared" si="23"/>
        <v>0.56000000000000005</v>
      </c>
      <c r="BO20" s="8">
        <f t="shared" si="24"/>
        <v>0.56000000000000005</v>
      </c>
      <c r="BP20" s="139">
        <f t="shared" si="25"/>
        <v>0.44999999999999996</v>
      </c>
      <c r="BQ20" s="139">
        <f t="shared" si="26"/>
        <v>0.44999999999999996</v>
      </c>
    </row>
    <row r="21" spans="1:69">
      <c r="A21" s="8" t="s">
        <v>63</v>
      </c>
      <c r="B21" s="15">
        <f>'[3]22'!B23</f>
        <v>320</v>
      </c>
      <c r="C21" s="16">
        <f>'[3]22'!C23</f>
        <v>0</v>
      </c>
      <c r="D21" s="16">
        <f>'[3]22'!D23</f>
        <v>0</v>
      </c>
      <c r="E21" s="16">
        <f>'[3]22'!E23</f>
        <v>0</v>
      </c>
      <c r="F21" s="16">
        <f>'[3]22'!F23</f>
        <v>620</v>
      </c>
      <c r="G21" s="16">
        <f>'[3]22'!G23</f>
        <v>0</v>
      </c>
      <c r="H21" s="17">
        <f t="shared" si="27"/>
        <v>940</v>
      </c>
      <c r="I21" s="15">
        <f>'[3]22'!J23</f>
        <v>270</v>
      </c>
      <c r="J21" s="16">
        <f>'[3]22'!K23</f>
        <v>0</v>
      </c>
      <c r="K21" s="16">
        <f>'[3]22'!L23</f>
        <v>0</v>
      </c>
      <c r="L21" s="16">
        <f>'[3]22'!M23</f>
        <v>0</v>
      </c>
      <c r="M21" s="16">
        <f>'[3]22'!N23</f>
        <v>0</v>
      </c>
      <c r="N21" s="16">
        <f>'[3]22'!O23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0.56000000000000005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0.56000000000000005</v>
      </c>
      <c r="AE21" s="8">
        <f t="shared" si="11"/>
        <v>0.56000000000000005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0.56000000000000005</v>
      </c>
      <c r="AL21" s="8">
        <f t="shared" si="31"/>
        <v>268.88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268.88</v>
      </c>
      <c r="AT21" s="8">
        <v>1.01</v>
      </c>
      <c r="AU21" s="8">
        <v>1.01</v>
      </c>
      <c r="AW21" s="204">
        <v>0.56000000000000005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0.56000000000000005</v>
      </c>
      <c r="BD21" s="204">
        <v>0.56000000000000005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0.56000000000000005</v>
      </c>
      <c r="BL21" s="8">
        <f t="shared" si="21"/>
        <v>1.01</v>
      </c>
      <c r="BM21" s="8">
        <f t="shared" si="22"/>
        <v>1.01</v>
      </c>
      <c r="BN21" s="8">
        <f t="shared" si="23"/>
        <v>0.56000000000000005</v>
      </c>
      <c r="BO21" s="8">
        <f t="shared" si="24"/>
        <v>0.56000000000000005</v>
      </c>
      <c r="BP21" s="139">
        <f t="shared" si="25"/>
        <v>0.44999999999999996</v>
      </c>
      <c r="BQ21" s="139">
        <f t="shared" si="26"/>
        <v>0.44999999999999996</v>
      </c>
    </row>
    <row r="22" spans="1:69">
      <c r="A22" s="8" t="s">
        <v>64</v>
      </c>
      <c r="B22" s="15">
        <f>'[3]22'!B24</f>
        <v>320</v>
      </c>
      <c r="C22" s="16">
        <f>'[3]22'!C24</f>
        <v>0</v>
      </c>
      <c r="D22" s="16">
        <f>'[3]22'!D24</f>
        <v>0</v>
      </c>
      <c r="E22" s="16">
        <f>'[3]22'!E24</f>
        <v>0</v>
      </c>
      <c r="F22" s="16">
        <f>'[3]22'!F24</f>
        <v>620</v>
      </c>
      <c r="G22" s="16">
        <f>'[3]22'!G24</f>
        <v>0</v>
      </c>
      <c r="H22" s="17">
        <f t="shared" si="27"/>
        <v>940</v>
      </c>
      <c r="I22" s="15">
        <f>'[3]22'!J24</f>
        <v>270</v>
      </c>
      <c r="J22" s="16">
        <f>'[3]22'!K24</f>
        <v>0</v>
      </c>
      <c r="K22" s="16">
        <f>'[3]22'!L24</f>
        <v>0</v>
      </c>
      <c r="L22" s="16">
        <f>'[3]22'!M24</f>
        <v>0</v>
      </c>
      <c r="M22" s="16">
        <f>'[3]22'!N24</f>
        <v>0</v>
      </c>
      <c r="N22" s="16">
        <f>'[3]22'!O24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0.56000000000000005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0.56000000000000005</v>
      </c>
      <c r="AE22" s="8">
        <f t="shared" si="11"/>
        <v>0.56000000000000005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0.56000000000000005</v>
      </c>
      <c r="AL22" s="8">
        <f t="shared" si="31"/>
        <v>268.88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268.88</v>
      </c>
      <c r="AT22" s="8">
        <v>1.01</v>
      </c>
      <c r="AU22" s="8">
        <v>1.01</v>
      </c>
      <c r="AW22" s="204">
        <v>0.56000000000000005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0.56000000000000005</v>
      </c>
      <c r="BD22" s="204">
        <v>0.56000000000000005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0.56000000000000005</v>
      </c>
      <c r="BL22" s="8">
        <f t="shared" si="21"/>
        <v>1.01</v>
      </c>
      <c r="BM22" s="8">
        <f t="shared" si="22"/>
        <v>1.01</v>
      </c>
      <c r="BN22" s="8">
        <f t="shared" si="23"/>
        <v>0.56000000000000005</v>
      </c>
      <c r="BO22" s="8">
        <f t="shared" si="24"/>
        <v>0.56000000000000005</v>
      </c>
      <c r="BP22" s="139">
        <f t="shared" si="25"/>
        <v>0.44999999999999996</v>
      </c>
      <c r="BQ22" s="139">
        <f t="shared" si="26"/>
        <v>0.44999999999999996</v>
      </c>
    </row>
    <row r="23" spans="1:69">
      <c r="A23" s="8" t="s">
        <v>65</v>
      </c>
      <c r="B23" s="15">
        <f>'[3]22'!B25</f>
        <v>320</v>
      </c>
      <c r="C23" s="16">
        <f>'[3]22'!C25</f>
        <v>0</v>
      </c>
      <c r="D23" s="16">
        <f>'[3]22'!D25</f>
        <v>0</v>
      </c>
      <c r="E23" s="16">
        <f>'[3]22'!E25</f>
        <v>0</v>
      </c>
      <c r="F23" s="16">
        <f>'[3]22'!F25</f>
        <v>620</v>
      </c>
      <c r="G23" s="16">
        <f>'[3]22'!G25</f>
        <v>0</v>
      </c>
      <c r="H23" s="17">
        <f t="shared" si="27"/>
        <v>940</v>
      </c>
      <c r="I23" s="15">
        <f>'[3]22'!J25</f>
        <v>270</v>
      </c>
      <c r="J23" s="16">
        <f>'[3]22'!K25</f>
        <v>0</v>
      </c>
      <c r="K23" s="16">
        <f>'[3]22'!L25</f>
        <v>0</v>
      </c>
      <c r="L23" s="16">
        <f>'[3]22'!M25</f>
        <v>0</v>
      </c>
      <c r="M23" s="16">
        <f>'[3]22'!N25</f>
        <v>0</v>
      </c>
      <c r="N23" s="16">
        <f>'[3]22'!O25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0.56000000000000005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0.56000000000000005</v>
      </c>
      <c r="AE23" s="8">
        <f t="shared" si="11"/>
        <v>0.56000000000000005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0.56000000000000005</v>
      </c>
      <c r="AL23" s="8">
        <f t="shared" si="31"/>
        <v>268.88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268.88</v>
      </c>
      <c r="AT23" s="8">
        <v>1.01</v>
      </c>
      <c r="AU23" s="8">
        <v>1.01</v>
      </c>
      <c r="AW23" s="204">
        <v>0.56000000000000005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0.56000000000000005</v>
      </c>
      <c r="BD23" s="204">
        <v>0.56000000000000005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0.56000000000000005</v>
      </c>
      <c r="BL23" s="8">
        <f t="shared" si="21"/>
        <v>1.01</v>
      </c>
      <c r="BM23" s="8">
        <f t="shared" si="22"/>
        <v>1.01</v>
      </c>
      <c r="BN23" s="8">
        <f t="shared" si="23"/>
        <v>0.56000000000000005</v>
      </c>
      <c r="BO23" s="8">
        <f t="shared" si="24"/>
        <v>0.56000000000000005</v>
      </c>
      <c r="BP23" s="139">
        <f t="shared" si="25"/>
        <v>0.44999999999999996</v>
      </c>
      <c r="BQ23" s="139">
        <f t="shared" si="26"/>
        <v>0.44999999999999996</v>
      </c>
    </row>
    <row r="24" spans="1:69">
      <c r="A24" s="8" t="s">
        <v>66</v>
      </c>
      <c r="B24" s="15">
        <f>'[3]22'!B26</f>
        <v>320</v>
      </c>
      <c r="C24" s="16">
        <f>'[3]22'!C26</f>
        <v>0</v>
      </c>
      <c r="D24" s="16">
        <f>'[3]22'!D26</f>
        <v>0</v>
      </c>
      <c r="E24" s="16">
        <f>'[3]22'!E26</f>
        <v>0</v>
      </c>
      <c r="F24" s="16">
        <f>'[3]22'!F26</f>
        <v>620</v>
      </c>
      <c r="G24" s="16">
        <f>'[3]22'!G26</f>
        <v>0</v>
      </c>
      <c r="H24" s="17">
        <f t="shared" si="27"/>
        <v>940</v>
      </c>
      <c r="I24" s="15">
        <f>'[3]22'!J26</f>
        <v>270</v>
      </c>
      <c r="J24" s="16">
        <f>'[3]22'!K26</f>
        <v>0</v>
      </c>
      <c r="K24" s="16">
        <f>'[3]22'!L26</f>
        <v>0</v>
      </c>
      <c r="L24" s="16">
        <f>'[3]22'!M26</f>
        <v>0</v>
      </c>
      <c r="M24" s="16">
        <f>'[3]22'!N26</f>
        <v>0</v>
      </c>
      <c r="N24" s="16">
        <f>'[3]22'!O26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0.56000000000000005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0.56000000000000005</v>
      </c>
      <c r="AE24" s="8">
        <f t="shared" si="11"/>
        <v>0.56000000000000005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0.56000000000000005</v>
      </c>
      <c r="AL24" s="8">
        <f t="shared" si="31"/>
        <v>268.88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268.88</v>
      </c>
      <c r="AT24" s="8">
        <v>1.01</v>
      </c>
      <c r="AU24" s="8">
        <v>1.01</v>
      </c>
      <c r="AW24" s="204">
        <v>0.56000000000000005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0.56000000000000005</v>
      </c>
      <c r="BD24" s="204">
        <v>0.56000000000000005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0.56000000000000005</v>
      </c>
      <c r="BL24" s="8">
        <f t="shared" si="21"/>
        <v>1.01</v>
      </c>
      <c r="BM24" s="8">
        <f t="shared" si="22"/>
        <v>1.01</v>
      </c>
      <c r="BN24" s="8">
        <f t="shared" si="23"/>
        <v>0.56000000000000005</v>
      </c>
      <c r="BO24" s="8">
        <f t="shared" si="24"/>
        <v>0.56000000000000005</v>
      </c>
      <c r="BP24" s="139">
        <f t="shared" si="25"/>
        <v>0.44999999999999996</v>
      </c>
      <c r="BQ24" s="139">
        <f t="shared" si="26"/>
        <v>0.44999999999999996</v>
      </c>
    </row>
    <row r="25" spans="1:69">
      <c r="A25" s="8" t="s">
        <v>67</v>
      </c>
      <c r="B25" s="15">
        <f>'[3]22'!B27</f>
        <v>320</v>
      </c>
      <c r="C25" s="16">
        <f>'[3]22'!C27</f>
        <v>0</v>
      </c>
      <c r="D25" s="16">
        <f>'[3]22'!D27</f>
        <v>0</v>
      </c>
      <c r="E25" s="16">
        <f>'[3]22'!E27</f>
        <v>0</v>
      </c>
      <c r="F25" s="16">
        <f>'[3]22'!F27</f>
        <v>620</v>
      </c>
      <c r="G25" s="16">
        <f>'[3]22'!G27</f>
        <v>0</v>
      </c>
      <c r="H25" s="17">
        <f t="shared" si="27"/>
        <v>940</v>
      </c>
      <c r="I25" s="15">
        <f>'[3]22'!J27</f>
        <v>270</v>
      </c>
      <c r="J25" s="16">
        <f>'[3]22'!K27</f>
        <v>0</v>
      </c>
      <c r="K25" s="16">
        <f>'[3]22'!L27</f>
        <v>0</v>
      </c>
      <c r="L25" s="16">
        <f>'[3]22'!M27</f>
        <v>0</v>
      </c>
      <c r="M25" s="16">
        <f>'[3]22'!N27</f>
        <v>0</v>
      </c>
      <c r="N25" s="16">
        <f>'[3]22'!O27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0.56000000000000005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0.56000000000000005</v>
      </c>
      <c r="AE25" s="8">
        <f t="shared" si="11"/>
        <v>0.56000000000000005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0.56000000000000005</v>
      </c>
      <c r="AL25" s="8">
        <f t="shared" si="31"/>
        <v>268.88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268.88</v>
      </c>
      <c r="AT25" s="8">
        <v>1.01</v>
      </c>
      <c r="AU25" s="8">
        <v>1.01</v>
      </c>
      <c r="AW25" s="204">
        <v>0.56000000000000005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0.56000000000000005</v>
      </c>
      <c r="BD25" s="204">
        <v>0.56000000000000005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0.56000000000000005</v>
      </c>
      <c r="BL25" s="8">
        <f t="shared" si="21"/>
        <v>1.01</v>
      </c>
      <c r="BM25" s="8">
        <f t="shared" si="22"/>
        <v>1.01</v>
      </c>
      <c r="BN25" s="8">
        <f t="shared" si="23"/>
        <v>0.56000000000000005</v>
      </c>
      <c r="BO25" s="8">
        <f t="shared" si="24"/>
        <v>0.56000000000000005</v>
      </c>
      <c r="BP25" s="139">
        <f t="shared" si="25"/>
        <v>0.44999999999999996</v>
      </c>
      <c r="BQ25" s="139">
        <f t="shared" si="26"/>
        <v>0.44999999999999996</v>
      </c>
    </row>
    <row r="26" spans="1:69">
      <c r="A26" s="8" t="s">
        <v>68</v>
      </c>
      <c r="B26" s="15">
        <f>'[3]22'!B28</f>
        <v>320</v>
      </c>
      <c r="C26" s="16">
        <f>'[3]22'!C28</f>
        <v>0</v>
      </c>
      <c r="D26" s="16">
        <f>'[3]22'!D28</f>
        <v>0</v>
      </c>
      <c r="E26" s="16">
        <f>'[3]22'!E28</f>
        <v>0</v>
      </c>
      <c r="F26" s="16">
        <f>'[3]22'!F28</f>
        <v>620</v>
      </c>
      <c r="G26" s="16">
        <f>'[3]22'!G28</f>
        <v>0</v>
      </c>
      <c r="H26" s="17">
        <f t="shared" si="27"/>
        <v>940</v>
      </c>
      <c r="I26" s="15">
        <f>'[3]22'!J28</f>
        <v>270</v>
      </c>
      <c r="J26" s="16">
        <f>'[3]22'!K28</f>
        <v>0</v>
      </c>
      <c r="K26" s="16">
        <f>'[3]22'!L28</f>
        <v>0</v>
      </c>
      <c r="L26" s="16">
        <f>'[3]22'!M28</f>
        <v>0</v>
      </c>
      <c r="M26" s="16">
        <f>'[3]22'!N28</f>
        <v>0</v>
      </c>
      <c r="N26" s="16">
        <f>'[3]22'!O28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0.56000000000000005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0.56000000000000005</v>
      </c>
      <c r="AE26" s="8">
        <f t="shared" si="11"/>
        <v>0.56000000000000005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0.56000000000000005</v>
      </c>
      <c r="AL26" s="8">
        <f t="shared" si="31"/>
        <v>268.88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268.88</v>
      </c>
      <c r="AT26" s="8">
        <v>1.01</v>
      </c>
      <c r="AU26" s="8">
        <v>1.01</v>
      </c>
      <c r="AW26" s="204">
        <v>0.56000000000000005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0.56000000000000005</v>
      </c>
      <c r="BD26" s="204">
        <v>0.56000000000000005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0.56000000000000005</v>
      </c>
      <c r="BL26" s="8">
        <f t="shared" si="21"/>
        <v>1.01</v>
      </c>
      <c r="BM26" s="8">
        <f t="shared" si="22"/>
        <v>1.01</v>
      </c>
      <c r="BN26" s="8">
        <f t="shared" si="23"/>
        <v>0.56000000000000005</v>
      </c>
      <c r="BO26" s="8">
        <f t="shared" si="24"/>
        <v>0.56000000000000005</v>
      </c>
      <c r="BP26" s="139">
        <f t="shared" si="25"/>
        <v>0.44999999999999996</v>
      </c>
      <c r="BQ26" s="139">
        <f t="shared" si="26"/>
        <v>0.44999999999999996</v>
      </c>
    </row>
    <row r="27" spans="1:69">
      <c r="A27" s="8" t="s">
        <v>69</v>
      </c>
      <c r="B27" s="15">
        <f>'[3]22'!B29</f>
        <v>320</v>
      </c>
      <c r="C27" s="16">
        <f>'[3]22'!C29</f>
        <v>0</v>
      </c>
      <c r="D27" s="16">
        <f>'[3]22'!D29</f>
        <v>0</v>
      </c>
      <c r="E27" s="16">
        <f>'[3]22'!E29</f>
        <v>0</v>
      </c>
      <c r="F27" s="16">
        <f>'[3]22'!F29</f>
        <v>620</v>
      </c>
      <c r="G27" s="16">
        <f>'[3]22'!G29</f>
        <v>0</v>
      </c>
      <c r="H27" s="17">
        <f t="shared" si="27"/>
        <v>940</v>
      </c>
      <c r="I27" s="15">
        <f>'[3]22'!J29</f>
        <v>297.45</v>
      </c>
      <c r="J27" s="16">
        <f>'[3]22'!K29</f>
        <v>0</v>
      </c>
      <c r="K27" s="16">
        <f>'[3]22'!L29</f>
        <v>0</v>
      </c>
      <c r="L27" s="16">
        <f>'[3]22'!M29</f>
        <v>0</v>
      </c>
      <c r="M27" s="16">
        <f>'[3]22'!N29</f>
        <v>0</v>
      </c>
      <c r="N27" s="16">
        <f>'[3]22'!O29</f>
        <v>0</v>
      </c>
      <c r="O27" s="17">
        <f t="shared" si="28"/>
        <v>297.45</v>
      </c>
      <c r="P27" s="18">
        <f>frq!C27</f>
        <v>1</v>
      </c>
      <c r="Q27" s="15">
        <f t="shared" si="29"/>
        <v>297.45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297.45</v>
      </c>
      <c r="X27" s="8">
        <f t="shared" si="4"/>
        <v>0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265.45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265.45</v>
      </c>
      <c r="AT27" s="8">
        <v>0</v>
      </c>
      <c r="AU27" s="8">
        <v>32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0</v>
      </c>
      <c r="BD27" s="204">
        <v>32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32</v>
      </c>
      <c r="BL27" s="8">
        <f t="shared" si="21"/>
        <v>0</v>
      </c>
      <c r="BM27" s="8">
        <f t="shared" si="22"/>
        <v>32</v>
      </c>
      <c r="BN27" s="8">
        <f t="shared" si="23"/>
        <v>0</v>
      </c>
      <c r="BO27" s="8">
        <f t="shared" si="24"/>
        <v>32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'[3]22'!B30</f>
        <v>320</v>
      </c>
      <c r="C28" s="16">
        <f>'[3]22'!C30</f>
        <v>0</v>
      </c>
      <c r="D28" s="16">
        <f>'[3]22'!D30</f>
        <v>0</v>
      </c>
      <c r="E28" s="16">
        <f>'[3]22'!E30</f>
        <v>0</v>
      </c>
      <c r="F28" s="16">
        <f>'[3]22'!F30</f>
        <v>620</v>
      </c>
      <c r="G28" s="16">
        <f>'[3]22'!G30</f>
        <v>0</v>
      </c>
      <c r="H28" s="17">
        <f t="shared" si="27"/>
        <v>940</v>
      </c>
      <c r="I28" s="15">
        <f>'[3]22'!J30</f>
        <v>297.45</v>
      </c>
      <c r="J28" s="16">
        <f>'[3]22'!K30</f>
        <v>0</v>
      </c>
      <c r="K28" s="16">
        <f>'[3]22'!L30</f>
        <v>0</v>
      </c>
      <c r="L28" s="16">
        <f>'[3]22'!M30</f>
        <v>0</v>
      </c>
      <c r="M28" s="16">
        <f>'[3]22'!N30</f>
        <v>0</v>
      </c>
      <c r="N28" s="16">
        <f>'[3]22'!O30</f>
        <v>0</v>
      </c>
      <c r="O28" s="17">
        <f t="shared" si="28"/>
        <v>297.45</v>
      </c>
      <c r="P28" s="18">
        <f>frq!C28</f>
        <v>1</v>
      </c>
      <c r="Q28" s="15">
        <f t="shared" si="29"/>
        <v>297.45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297.45</v>
      </c>
      <c r="X28" s="8">
        <f t="shared" si="4"/>
        <v>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265.45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265.45</v>
      </c>
      <c r="AT28" s="8">
        <v>0</v>
      </c>
      <c r="AU28" s="8">
        <v>32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0</v>
      </c>
      <c r="BD28" s="204">
        <v>32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32</v>
      </c>
      <c r="BL28" s="8">
        <f t="shared" si="21"/>
        <v>0</v>
      </c>
      <c r="BM28" s="8">
        <f t="shared" si="22"/>
        <v>32</v>
      </c>
      <c r="BN28" s="8">
        <f t="shared" si="23"/>
        <v>0</v>
      </c>
      <c r="BO28" s="8">
        <f t="shared" si="24"/>
        <v>32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'[3]22'!B31</f>
        <v>320</v>
      </c>
      <c r="C29" s="16">
        <f>'[3]22'!C31</f>
        <v>0</v>
      </c>
      <c r="D29" s="16">
        <f>'[3]22'!D31</f>
        <v>0</v>
      </c>
      <c r="E29" s="16">
        <f>'[3]22'!E31</f>
        <v>0</v>
      </c>
      <c r="F29" s="16">
        <f>'[3]22'!F31</f>
        <v>620</v>
      </c>
      <c r="G29" s="16">
        <f>'[3]22'!G31</f>
        <v>0</v>
      </c>
      <c r="H29" s="17">
        <f t="shared" si="27"/>
        <v>940</v>
      </c>
      <c r="I29" s="15">
        <f>'[3]22'!J31</f>
        <v>297.45</v>
      </c>
      <c r="J29" s="16">
        <f>'[3]22'!K31</f>
        <v>0</v>
      </c>
      <c r="K29" s="16">
        <f>'[3]22'!L31</f>
        <v>0</v>
      </c>
      <c r="L29" s="16">
        <f>'[3]22'!M31</f>
        <v>0</v>
      </c>
      <c r="M29" s="16">
        <f>'[3]22'!N31</f>
        <v>0</v>
      </c>
      <c r="N29" s="16">
        <f>'[3]22'!O31</f>
        <v>0</v>
      </c>
      <c r="O29" s="17">
        <f t="shared" si="28"/>
        <v>297.45</v>
      </c>
      <c r="P29" s="18">
        <f>frq!C29</f>
        <v>1</v>
      </c>
      <c r="Q29" s="15">
        <f t="shared" si="29"/>
        <v>297.45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297.45</v>
      </c>
      <c r="X29" s="8">
        <f t="shared" si="4"/>
        <v>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265.45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265.45</v>
      </c>
      <c r="AT29" s="8">
        <v>0</v>
      </c>
      <c r="AU29" s="8">
        <v>32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0</v>
      </c>
      <c r="BD29" s="204">
        <v>32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32</v>
      </c>
      <c r="BL29" s="8">
        <f t="shared" si="21"/>
        <v>0</v>
      </c>
      <c r="BM29" s="8">
        <f t="shared" si="22"/>
        <v>32</v>
      </c>
      <c r="BN29" s="8">
        <f t="shared" si="23"/>
        <v>0</v>
      </c>
      <c r="BO29" s="8">
        <f t="shared" si="24"/>
        <v>32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'[3]22'!B32</f>
        <v>320</v>
      </c>
      <c r="C30" s="16">
        <f>'[3]22'!C32</f>
        <v>0</v>
      </c>
      <c r="D30" s="16">
        <f>'[3]22'!D32</f>
        <v>0</v>
      </c>
      <c r="E30" s="16">
        <f>'[3]22'!E32</f>
        <v>0</v>
      </c>
      <c r="F30" s="16">
        <f>'[3]22'!F32</f>
        <v>620</v>
      </c>
      <c r="G30" s="16">
        <f>'[3]22'!G32</f>
        <v>0</v>
      </c>
      <c r="H30" s="17">
        <f t="shared" si="27"/>
        <v>940</v>
      </c>
      <c r="I30" s="15">
        <f>'[3]22'!J32</f>
        <v>297.45</v>
      </c>
      <c r="J30" s="16">
        <f>'[3]22'!K32</f>
        <v>0</v>
      </c>
      <c r="K30" s="16">
        <f>'[3]22'!L32</f>
        <v>0</v>
      </c>
      <c r="L30" s="16">
        <f>'[3]22'!M32</f>
        <v>0</v>
      </c>
      <c r="M30" s="16">
        <f>'[3]22'!N32</f>
        <v>0</v>
      </c>
      <c r="N30" s="16">
        <f>'[3]22'!O32</f>
        <v>0</v>
      </c>
      <c r="O30" s="17">
        <f t="shared" si="28"/>
        <v>297.45</v>
      </c>
      <c r="P30" s="18">
        <f>frq!C30</f>
        <v>1</v>
      </c>
      <c r="Q30" s="15">
        <f t="shared" si="29"/>
        <v>297.45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297.45</v>
      </c>
      <c r="X30" s="8">
        <f t="shared" si="4"/>
        <v>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265.45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265.45</v>
      </c>
      <c r="AT30" s="8">
        <v>0</v>
      </c>
      <c r="AU30" s="8">
        <v>32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0</v>
      </c>
      <c r="BD30" s="204">
        <v>32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32</v>
      </c>
      <c r="BL30" s="8">
        <f t="shared" si="21"/>
        <v>0</v>
      </c>
      <c r="BM30" s="8">
        <f t="shared" si="22"/>
        <v>32</v>
      </c>
      <c r="BN30" s="8">
        <f t="shared" si="23"/>
        <v>0</v>
      </c>
      <c r="BO30" s="8">
        <f t="shared" si="24"/>
        <v>32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'[3]22'!B33</f>
        <v>320</v>
      </c>
      <c r="C31" s="16">
        <f>'[3]22'!C33</f>
        <v>0</v>
      </c>
      <c r="D31" s="16">
        <f>'[3]22'!D33</f>
        <v>0</v>
      </c>
      <c r="E31" s="16">
        <f>'[3]22'!E33</f>
        <v>0</v>
      </c>
      <c r="F31" s="16">
        <f>'[3]22'!F33</f>
        <v>620</v>
      </c>
      <c r="G31" s="16">
        <f>'[3]22'!G33</f>
        <v>0</v>
      </c>
      <c r="H31" s="17">
        <f t="shared" si="27"/>
        <v>940</v>
      </c>
      <c r="I31" s="15">
        <f>'[3]22'!J33</f>
        <v>297.45</v>
      </c>
      <c r="J31" s="16">
        <f>'[3]22'!K33</f>
        <v>0</v>
      </c>
      <c r="K31" s="16">
        <f>'[3]22'!L33</f>
        <v>0</v>
      </c>
      <c r="L31" s="16">
        <f>'[3]22'!M33</f>
        <v>0</v>
      </c>
      <c r="M31" s="16">
        <f>'[3]22'!N33</f>
        <v>0</v>
      </c>
      <c r="N31" s="16">
        <f>'[3]22'!O33</f>
        <v>0</v>
      </c>
      <c r="O31" s="17">
        <f t="shared" si="28"/>
        <v>297.45</v>
      </c>
      <c r="P31" s="18">
        <f>frq!C31</f>
        <v>1</v>
      </c>
      <c r="Q31" s="15">
        <f t="shared" si="29"/>
        <v>297.45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297.45</v>
      </c>
      <c r="X31" s="8">
        <f t="shared" si="4"/>
        <v>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265.45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265.45</v>
      </c>
      <c r="AT31" s="8">
        <v>0</v>
      </c>
      <c r="AU31" s="8">
        <v>32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0</v>
      </c>
      <c r="BD31" s="204">
        <v>32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32</v>
      </c>
      <c r="BL31" s="8">
        <f t="shared" si="21"/>
        <v>0</v>
      </c>
      <c r="BM31" s="8">
        <f t="shared" si="22"/>
        <v>32</v>
      </c>
      <c r="BN31" s="8">
        <f t="shared" si="23"/>
        <v>0</v>
      </c>
      <c r="BO31" s="8">
        <f t="shared" si="24"/>
        <v>32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'[3]22'!B34</f>
        <v>320</v>
      </c>
      <c r="C32" s="16">
        <f>'[3]22'!C34</f>
        <v>0</v>
      </c>
      <c r="D32" s="16">
        <f>'[3]22'!D34</f>
        <v>0</v>
      </c>
      <c r="E32" s="16">
        <f>'[3]22'!E34</f>
        <v>0</v>
      </c>
      <c r="F32" s="16">
        <f>'[3]22'!F34</f>
        <v>620</v>
      </c>
      <c r="G32" s="16">
        <f>'[3]22'!G34</f>
        <v>0</v>
      </c>
      <c r="H32" s="17">
        <f t="shared" si="27"/>
        <v>940</v>
      </c>
      <c r="I32" s="15">
        <f>'[3]22'!J34</f>
        <v>297.45</v>
      </c>
      <c r="J32" s="16">
        <f>'[3]22'!K34</f>
        <v>0</v>
      </c>
      <c r="K32" s="16">
        <f>'[3]22'!L34</f>
        <v>0</v>
      </c>
      <c r="L32" s="16">
        <f>'[3]22'!M34</f>
        <v>0</v>
      </c>
      <c r="M32" s="16">
        <f>'[3]22'!N34</f>
        <v>0</v>
      </c>
      <c r="N32" s="16">
        <f>'[3]22'!O34</f>
        <v>0</v>
      </c>
      <c r="O32" s="17">
        <f t="shared" si="28"/>
        <v>297.45</v>
      </c>
      <c r="P32" s="18">
        <f>frq!C32</f>
        <v>1</v>
      </c>
      <c r="Q32" s="15">
        <f t="shared" si="29"/>
        <v>297.45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297.45</v>
      </c>
      <c r="X32" s="8">
        <f t="shared" si="4"/>
        <v>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265.45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265.45</v>
      </c>
      <c r="AT32" s="8">
        <v>0</v>
      </c>
      <c r="AU32" s="8">
        <v>32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0</v>
      </c>
      <c r="BD32" s="204">
        <v>32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32</v>
      </c>
      <c r="BL32" s="8">
        <f t="shared" si="21"/>
        <v>0</v>
      </c>
      <c r="BM32" s="8">
        <f t="shared" si="22"/>
        <v>32</v>
      </c>
      <c r="BN32" s="8">
        <f t="shared" si="23"/>
        <v>0</v>
      </c>
      <c r="BO32" s="8">
        <f t="shared" si="24"/>
        <v>32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'[3]22'!B35</f>
        <v>320</v>
      </c>
      <c r="C33" s="16">
        <f>'[3]22'!C35</f>
        <v>0</v>
      </c>
      <c r="D33" s="16">
        <f>'[3]22'!D35</f>
        <v>0</v>
      </c>
      <c r="E33" s="16">
        <f>'[3]22'!E35</f>
        <v>0</v>
      </c>
      <c r="F33" s="16">
        <f>'[3]22'!F35</f>
        <v>620</v>
      </c>
      <c r="G33" s="16">
        <f>'[3]22'!G35</f>
        <v>0</v>
      </c>
      <c r="H33" s="17">
        <f t="shared" si="27"/>
        <v>940</v>
      </c>
      <c r="I33" s="15">
        <f>'[3]22'!J35</f>
        <v>301.45</v>
      </c>
      <c r="J33" s="16">
        <f>'[3]22'!K35</f>
        <v>0</v>
      </c>
      <c r="K33" s="16">
        <f>'[3]22'!L35</f>
        <v>0</v>
      </c>
      <c r="L33" s="16">
        <f>'[3]22'!M35</f>
        <v>0</v>
      </c>
      <c r="M33" s="16">
        <f>'[3]22'!N35</f>
        <v>0</v>
      </c>
      <c r="N33" s="16">
        <f>'[3]22'!O35</f>
        <v>0</v>
      </c>
      <c r="O33" s="17">
        <f t="shared" si="28"/>
        <v>301.45</v>
      </c>
      <c r="P33" s="18">
        <f>frq!C33</f>
        <v>1</v>
      </c>
      <c r="Q33" s="15">
        <f t="shared" si="29"/>
        <v>301.45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301.45</v>
      </c>
      <c r="X33" s="8">
        <f t="shared" si="4"/>
        <v>18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18</v>
      </c>
      <c r="AE33" s="8">
        <f t="shared" si="11"/>
        <v>18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18</v>
      </c>
      <c r="AL33" s="8">
        <f t="shared" si="31"/>
        <v>265.45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265.45</v>
      </c>
      <c r="AT33" s="8">
        <v>0</v>
      </c>
      <c r="AU33" s="8">
        <v>32</v>
      </c>
      <c r="AW33" s="204">
        <v>18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18</v>
      </c>
      <c r="BD33" s="204">
        <v>18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18</v>
      </c>
      <c r="BL33" s="8">
        <f t="shared" si="21"/>
        <v>0</v>
      </c>
      <c r="BM33" s="8">
        <f t="shared" si="22"/>
        <v>32</v>
      </c>
      <c r="BN33" s="8">
        <f t="shared" si="23"/>
        <v>18</v>
      </c>
      <c r="BO33" s="8">
        <f t="shared" si="24"/>
        <v>18</v>
      </c>
      <c r="BP33" s="139">
        <f t="shared" si="25"/>
        <v>-18</v>
      </c>
      <c r="BQ33" s="139">
        <f t="shared" si="26"/>
        <v>14</v>
      </c>
    </row>
    <row r="34" spans="1:69">
      <c r="A34" s="8" t="s">
        <v>76</v>
      </c>
      <c r="B34" s="15">
        <f>'[3]22'!B36</f>
        <v>320</v>
      </c>
      <c r="C34" s="16">
        <f>'[3]22'!C36</f>
        <v>0</v>
      </c>
      <c r="D34" s="16">
        <f>'[3]22'!D36</f>
        <v>0</v>
      </c>
      <c r="E34" s="16">
        <f>'[3]22'!E36</f>
        <v>0</v>
      </c>
      <c r="F34" s="16">
        <f>'[3]22'!F36</f>
        <v>620</v>
      </c>
      <c r="G34" s="16">
        <f>'[3]22'!G36</f>
        <v>0</v>
      </c>
      <c r="H34" s="17">
        <f t="shared" si="27"/>
        <v>940</v>
      </c>
      <c r="I34" s="15">
        <f>'[3]22'!J36</f>
        <v>301.45</v>
      </c>
      <c r="J34" s="16">
        <f>'[3]22'!K36</f>
        <v>0</v>
      </c>
      <c r="K34" s="16">
        <f>'[3]22'!L36</f>
        <v>0</v>
      </c>
      <c r="L34" s="16">
        <f>'[3]22'!M36</f>
        <v>0</v>
      </c>
      <c r="M34" s="16">
        <f>'[3]22'!N36</f>
        <v>0</v>
      </c>
      <c r="N34" s="16">
        <f>'[3]22'!O36</f>
        <v>0</v>
      </c>
      <c r="O34" s="17">
        <f t="shared" si="28"/>
        <v>301.45</v>
      </c>
      <c r="P34" s="18">
        <f>frq!C34</f>
        <v>1</v>
      </c>
      <c r="Q34" s="15">
        <f t="shared" si="29"/>
        <v>301.45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301.45</v>
      </c>
      <c r="X34" s="8">
        <f t="shared" si="4"/>
        <v>18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18</v>
      </c>
      <c r="AE34" s="8">
        <f t="shared" si="11"/>
        <v>18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18</v>
      </c>
      <c r="AL34" s="8">
        <f t="shared" si="31"/>
        <v>265.45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265.45</v>
      </c>
      <c r="AT34" s="8">
        <v>0</v>
      </c>
      <c r="AU34" s="8">
        <v>32</v>
      </c>
      <c r="AW34" s="204">
        <v>18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18</v>
      </c>
      <c r="BD34" s="204">
        <v>18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18</v>
      </c>
      <c r="BL34" s="8">
        <f t="shared" si="21"/>
        <v>0</v>
      </c>
      <c r="BM34" s="8">
        <f t="shared" si="22"/>
        <v>32</v>
      </c>
      <c r="BN34" s="8">
        <f t="shared" si="23"/>
        <v>18</v>
      </c>
      <c r="BO34" s="8">
        <f t="shared" si="24"/>
        <v>18</v>
      </c>
      <c r="BP34" s="139">
        <f t="shared" si="25"/>
        <v>-18</v>
      </c>
      <c r="BQ34" s="139">
        <f t="shared" si="26"/>
        <v>14</v>
      </c>
    </row>
    <row r="35" spans="1:69">
      <c r="A35" s="8" t="s">
        <v>77</v>
      </c>
      <c r="B35" s="15">
        <f>'[3]22'!B37</f>
        <v>320</v>
      </c>
      <c r="C35" s="16">
        <f>'[3]22'!C37</f>
        <v>0</v>
      </c>
      <c r="D35" s="16">
        <f>'[3]22'!D37</f>
        <v>0</v>
      </c>
      <c r="E35" s="16">
        <f>'[3]22'!E37</f>
        <v>0</v>
      </c>
      <c r="F35" s="16">
        <f>'[3]22'!F37</f>
        <v>620</v>
      </c>
      <c r="G35" s="16">
        <f>'[3]22'!G37</f>
        <v>0</v>
      </c>
      <c r="H35" s="17">
        <f t="shared" si="27"/>
        <v>940</v>
      </c>
      <c r="I35" s="15">
        <f>'[3]22'!J37</f>
        <v>301.45</v>
      </c>
      <c r="J35" s="16">
        <f>'[3]22'!K37</f>
        <v>0</v>
      </c>
      <c r="K35" s="16">
        <f>'[3]22'!L37</f>
        <v>0</v>
      </c>
      <c r="L35" s="16">
        <f>'[3]22'!M37</f>
        <v>0</v>
      </c>
      <c r="M35" s="16">
        <f>'[3]22'!N37</f>
        <v>0</v>
      </c>
      <c r="N35" s="16">
        <f>'[3]22'!O37</f>
        <v>0</v>
      </c>
      <c r="O35" s="17">
        <f t="shared" si="28"/>
        <v>301.45</v>
      </c>
      <c r="P35" s="18">
        <f>frq!C35</f>
        <v>1</v>
      </c>
      <c r="Q35" s="15">
        <f t="shared" si="29"/>
        <v>301.45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301.45</v>
      </c>
      <c r="X35" s="8">
        <f t="shared" si="4"/>
        <v>18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18</v>
      </c>
      <c r="AE35" s="8">
        <f t="shared" si="11"/>
        <v>18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18</v>
      </c>
      <c r="AL35" s="8">
        <f t="shared" si="31"/>
        <v>265.45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265.45</v>
      </c>
      <c r="AT35" s="8">
        <v>18</v>
      </c>
      <c r="AU35" s="8">
        <v>18</v>
      </c>
      <c r="AW35" s="204">
        <v>18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18</v>
      </c>
      <c r="BD35" s="204">
        <v>18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18</v>
      </c>
      <c r="BL35" s="8">
        <f t="shared" si="21"/>
        <v>18</v>
      </c>
      <c r="BM35" s="8">
        <f t="shared" si="22"/>
        <v>18</v>
      </c>
      <c r="BN35" s="8">
        <f t="shared" si="23"/>
        <v>18</v>
      </c>
      <c r="BO35" s="8">
        <f t="shared" si="24"/>
        <v>18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'[3]22'!B38</f>
        <v>320</v>
      </c>
      <c r="C36" s="16">
        <f>'[3]22'!C38</f>
        <v>0</v>
      </c>
      <c r="D36" s="16">
        <f>'[3]22'!D38</f>
        <v>0</v>
      </c>
      <c r="E36" s="16">
        <f>'[3]22'!E38</f>
        <v>0</v>
      </c>
      <c r="F36" s="16">
        <f>'[3]22'!F38</f>
        <v>620</v>
      </c>
      <c r="G36" s="16">
        <f>'[3]22'!G38</f>
        <v>0</v>
      </c>
      <c r="H36" s="17">
        <f t="shared" si="27"/>
        <v>940</v>
      </c>
      <c r="I36" s="15">
        <f>'[3]22'!J38</f>
        <v>301.45</v>
      </c>
      <c r="J36" s="16">
        <f>'[3]22'!K38</f>
        <v>0</v>
      </c>
      <c r="K36" s="16">
        <f>'[3]22'!L38</f>
        <v>0</v>
      </c>
      <c r="L36" s="16">
        <f>'[3]22'!M38</f>
        <v>0</v>
      </c>
      <c r="M36" s="16">
        <f>'[3]22'!N38</f>
        <v>0</v>
      </c>
      <c r="N36" s="16">
        <f>'[3]22'!O38</f>
        <v>0</v>
      </c>
      <c r="O36" s="17">
        <f t="shared" si="28"/>
        <v>301.45</v>
      </c>
      <c r="P36" s="18">
        <f>frq!C36</f>
        <v>1</v>
      </c>
      <c r="Q36" s="15">
        <f t="shared" si="29"/>
        <v>301.45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301.45</v>
      </c>
      <c r="X36" s="8">
        <f t="shared" si="4"/>
        <v>18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18</v>
      </c>
      <c r="AE36" s="8">
        <f t="shared" si="11"/>
        <v>18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18</v>
      </c>
      <c r="AL36" s="8">
        <f t="shared" si="31"/>
        <v>265.45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265.45</v>
      </c>
      <c r="AT36" s="8">
        <v>18</v>
      </c>
      <c r="AU36" s="8">
        <v>18</v>
      </c>
      <c r="AW36" s="204">
        <v>18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18</v>
      </c>
      <c r="BD36" s="204">
        <v>18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18</v>
      </c>
      <c r="BL36" s="8">
        <f t="shared" si="21"/>
        <v>18</v>
      </c>
      <c r="BM36" s="8">
        <f t="shared" si="22"/>
        <v>18</v>
      </c>
      <c r="BN36" s="8">
        <f t="shared" si="23"/>
        <v>18</v>
      </c>
      <c r="BO36" s="8">
        <f t="shared" si="24"/>
        <v>18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'[3]22'!B39</f>
        <v>320</v>
      </c>
      <c r="C37" s="16">
        <f>'[3]22'!C39</f>
        <v>0</v>
      </c>
      <c r="D37" s="16">
        <f>'[3]22'!D39</f>
        <v>0</v>
      </c>
      <c r="E37" s="16">
        <f>'[3]22'!E39</f>
        <v>0</v>
      </c>
      <c r="F37" s="16">
        <f>'[3]22'!F39</f>
        <v>620</v>
      </c>
      <c r="G37" s="16">
        <f>'[3]22'!G39</f>
        <v>0</v>
      </c>
      <c r="H37" s="17">
        <f t="shared" si="27"/>
        <v>940</v>
      </c>
      <c r="I37" s="15">
        <f>'[3]22'!J39</f>
        <v>301.45</v>
      </c>
      <c r="J37" s="16">
        <f>'[3]22'!K39</f>
        <v>0</v>
      </c>
      <c r="K37" s="16">
        <f>'[3]22'!L39</f>
        <v>0</v>
      </c>
      <c r="L37" s="16">
        <f>'[3]22'!M39</f>
        <v>0</v>
      </c>
      <c r="M37" s="16">
        <f>'[3]22'!N39</f>
        <v>0</v>
      </c>
      <c r="N37" s="16">
        <f>'[3]22'!O39</f>
        <v>0</v>
      </c>
      <c r="O37" s="17">
        <f t="shared" si="28"/>
        <v>301.45</v>
      </c>
      <c r="P37" s="18">
        <f>frq!C37</f>
        <v>1</v>
      </c>
      <c r="Q37" s="15">
        <f t="shared" si="29"/>
        <v>301.45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301.45</v>
      </c>
      <c r="X37" s="8">
        <f t="shared" si="4"/>
        <v>18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18</v>
      </c>
      <c r="AE37" s="8">
        <f t="shared" si="11"/>
        <v>18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18</v>
      </c>
      <c r="AL37" s="8">
        <f t="shared" si="31"/>
        <v>265.45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265.45</v>
      </c>
      <c r="AT37" s="8">
        <v>18</v>
      </c>
      <c r="AU37" s="8">
        <v>18</v>
      </c>
      <c r="AW37" s="204">
        <v>18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18</v>
      </c>
      <c r="BD37" s="204">
        <v>18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18</v>
      </c>
      <c r="BL37" s="8">
        <f t="shared" si="21"/>
        <v>18</v>
      </c>
      <c r="BM37" s="8">
        <f t="shared" si="22"/>
        <v>18</v>
      </c>
      <c r="BN37" s="8">
        <f t="shared" si="23"/>
        <v>18</v>
      </c>
      <c r="BO37" s="8">
        <f t="shared" si="24"/>
        <v>18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'[3]22'!B40</f>
        <v>320</v>
      </c>
      <c r="C38" s="16">
        <f>'[3]22'!C40</f>
        <v>0</v>
      </c>
      <c r="D38" s="16">
        <f>'[3]22'!D40</f>
        <v>0</v>
      </c>
      <c r="E38" s="16">
        <f>'[3]22'!E40</f>
        <v>0</v>
      </c>
      <c r="F38" s="16">
        <f>'[3]22'!F40</f>
        <v>620</v>
      </c>
      <c r="G38" s="16">
        <f>'[3]22'!G40</f>
        <v>0</v>
      </c>
      <c r="H38" s="17">
        <f t="shared" si="27"/>
        <v>940</v>
      </c>
      <c r="I38" s="15">
        <f>'[3]22'!J40</f>
        <v>301.45</v>
      </c>
      <c r="J38" s="16">
        <f>'[3]22'!K40</f>
        <v>0</v>
      </c>
      <c r="K38" s="16">
        <f>'[3]22'!L40</f>
        <v>0</v>
      </c>
      <c r="L38" s="16">
        <f>'[3]22'!M40</f>
        <v>0</v>
      </c>
      <c r="M38" s="16">
        <f>'[3]22'!N40</f>
        <v>0</v>
      </c>
      <c r="N38" s="16">
        <f>'[3]22'!O40</f>
        <v>0</v>
      </c>
      <c r="O38" s="17">
        <f t="shared" si="28"/>
        <v>301.45</v>
      </c>
      <c r="P38" s="18">
        <f>frq!C38</f>
        <v>1</v>
      </c>
      <c r="Q38" s="15">
        <f t="shared" si="29"/>
        <v>301.45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301.45</v>
      </c>
      <c r="X38" s="8">
        <f t="shared" si="4"/>
        <v>18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18</v>
      </c>
      <c r="AE38" s="8">
        <f t="shared" si="11"/>
        <v>18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18</v>
      </c>
      <c r="AL38" s="8">
        <f t="shared" si="31"/>
        <v>265.45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265.45</v>
      </c>
      <c r="AT38" s="8">
        <v>18</v>
      </c>
      <c r="AU38" s="8">
        <v>18</v>
      </c>
      <c r="AW38" s="204">
        <v>18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18</v>
      </c>
      <c r="BD38" s="204">
        <v>18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18</v>
      </c>
      <c r="BL38" s="8">
        <f t="shared" si="21"/>
        <v>18</v>
      </c>
      <c r="BM38" s="8">
        <f t="shared" si="22"/>
        <v>18</v>
      </c>
      <c r="BN38" s="8">
        <f t="shared" si="23"/>
        <v>18</v>
      </c>
      <c r="BO38" s="8">
        <f t="shared" si="24"/>
        <v>18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'[3]22'!B41</f>
        <v>320</v>
      </c>
      <c r="C39" s="16">
        <f>'[3]22'!C41</f>
        <v>0</v>
      </c>
      <c r="D39" s="16">
        <f>'[3]22'!D41</f>
        <v>0</v>
      </c>
      <c r="E39" s="16">
        <f>'[3]22'!E41</f>
        <v>0</v>
      </c>
      <c r="F39" s="16">
        <f>'[3]22'!F41</f>
        <v>600</v>
      </c>
      <c r="G39" s="16">
        <f>'[3]22'!G41</f>
        <v>0</v>
      </c>
      <c r="H39" s="17">
        <f t="shared" si="27"/>
        <v>920</v>
      </c>
      <c r="I39" s="15">
        <f>'[3]22'!J41</f>
        <v>301.45</v>
      </c>
      <c r="J39" s="16">
        <f>'[3]22'!K41</f>
        <v>0</v>
      </c>
      <c r="K39" s="16">
        <f>'[3]22'!L41</f>
        <v>0</v>
      </c>
      <c r="L39" s="16">
        <f>'[3]22'!M41</f>
        <v>0</v>
      </c>
      <c r="M39" s="16">
        <f>'[3]22'!N41</f>
        <v>0</v>
      </c>
      <c r="N39" s="16">
        <f>'[3]22'!O41</f>
        <v>0</v>
      </c>
      <c r="O39" s="17">
        <f t="shared" si="28"/>
        <v>301.45</v>
      </c>
      <c r="P39" s="18">
        <f>frq!C39</f>
        <v>1</v>
      </c>
      <c r="Q39" s="15">
        <f t="shared" si="29"/>
        <v>301.45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301.45</v>
      </c>
      <c r="X39" s="8">
        <f t="shared" si="4"/>
        <v>18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18</v>
      </c>
      <c r="AE39" s="8">
        <f t="shared" si="11"/>
        <v>18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18</v>
      </c>
      <c r="AL39" s="8">
        <f t="shared" si="31"/>
        <v>265.45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265.45</v>
      </c>
      <c r="AT39" s="8">
        <v>18</v>
      </c>
      <c r="AU39" s="8">
        <v>18</v>
      </c>
      <c r="AW39" s="204">
        <v>18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18</v>
      </c>
      <c r="BD39" s="204">
        <v>18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18</v>
      </c>
      <c r="BL39" s="8">
        <f t="shared" si="21"/>
        <v>18</v>
      </c>
      <c r="BM39" s="8">
        <f t="shared" si="22"/>
        <v>18</v>
      </c>
      <c r="BN39" s="8">
        <f t="shared" si="23"/>
        <v>18</v>
      </c>
      <c r="BO39" s="8">
        <f t="shared" si="24"/>
        <v>18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'[3]22'!B42</f>
        <v>320</v>
      </c>
      <c r="C40" s="16">
        <f>'[3]22'!C42</f>
        <v>0</v>
      </c>
      <c r="D40" s="16">
        <f>'[3]22'!D42</f>
        <v>0</v>
      </c>
      <c r="E40" s="16">
        <f>'[3]22'!E42</f>
        <v>0</v>
      </c>
      <c r="F40" s="16">
        <f>'[3]22'!F42</f>
        <v>600</v>
      </c>
      <c r="G40" s="16">
        <f>'[3]22'!G42</f>
        <v>0</v>
      </c>
      <c r="H40" s="17">
        <f t="shared" si="27"/>
        <v>920</v>
      </c>
      <c r="I40" s="15">
        <f>'[3]22'!J42</f>
        <v>301.45</v>
      </c>
      <c r="J40" s="16">
        <f>'[3]22'!K42</f>
        <v>0</v>
      </c>
      <c r="K40" s="16">
        <f>'[3]22'!L42</f>
        <v>0</v>
      </c>
      <c r="L40" s="16">
        <f>'[3]22'!M42</f>
        <v>0</v>
      </c>
      <c r="M40" s="16">
        <f>'[3]22'!N42</f>
        <v>0</v>
      </c>
      <c r="N40" s="16">
        <f>'[3]22'!O42</f>
        <v>0</v>
      </c>
      <c r="O40" s="17">
        <f t="shared" si="28"/>
        <v>301.45</v>
      </c>
      <c r="P40" s="18">
        <f>frq!C40</f>
        <v>1</v>
      </c>
      <c r="Q40" s="15">
        <f t="shared" si="29"/>
        <v>301.45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301.45</v>
      </c>
      <c r="X40" s="8">
        <f t="shared" si="4"/>
        <v>18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18</v>
      </c>
      <c r="AE40" s="8">
        <f t="shared" si="11"/>
        <v>18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18</v>
      </c>
      <c r="AL40" s="8">
        <f t="shared" si="31"/>
        <v>265.45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265.45</v>
      </c>
      <c r="AT40" s="8">
        <v>18</v>
      </c>
      <c r="AU40" s="8">
        <v>18</v>
      </c>
      <c r="AW40" s="204">
        <v>18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18</v>
      </c>
      <c r="BD40" s="204">
        <v>18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18</v>
      </c>
      <c r="BL40" s="8">
        <f t="shared" si="21"/>
        <v>18</v>
      </c>
      <c r="BM40" s="8">
        <f t="shared" si="22"/>
        <v>18</v>
      </c>
      <c r="BN40" s="8">
        <f t="shared" si="23"/>
        <v>18</v>
      </c>
      <c r="BO40" s="8">
        <f t="shared" si="24"/>
        <v>18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'[3]22'!B43</f>
        <v>320</v>
      </c>
      <c r="C41" s="16">
        <f>'[3]22'!C43</f>
        <v>0</v>
      </c>
      <c r="D41" s="16">
        <f>'[3]22'!D43</f>
        <v>0</v>
      </c>
      <c r="E41" s="16">
        <f>'[3]22'!E43</f>
        <v>0</v>
      </c>
      <c r="F41" s="16">
        <f>'[3]22'!F43</f>
        <v>600</v>
      </c>
      <c r="G41" s="16">
        <f>'[3]22'!G43</f>
        <v>0</v>
      </c>
      <c r="H41" s="17">
        <f t="shared" si="27"/>
        <v>920</v>
      </c>
      <c r="I41" s="15">
        <f>'[3]22'!J43</f>
        <v>301.45</v>
      </c>
      <c r="J41" s="16">
        <f>'[3]22'!K43</f>
        <v>0</v>
      </c>
      <c r="K41" s="16">
        <f>'[3]22'!L43</f>
        <v>0</v>
      </c>
      <c r="L41" s="16">
        <f>'[3]22'!M43</f>
        <v>0</v>
      </c>
      <c r="M41" s="16">
        <f>'[3]22'!N43</f>
        <v>0</v>
      </c>
      <c r="N41" s="16">
        <f>'[3]22'!O43</f>
        <v>0</v>
      </c>
      <c r="O41" s="17">
        <f t="shared" si="28"/>
        <v>301.45</v>
      </c>
      <c r="P41" s="18">
        <f>frq!C41</f>
        <v>1</v>
      </c>
      <c r="Q41" s="15">
        <f t="shared" si="29"/>
        <v>301.45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301.45</v>
      </c>
      <c r="X41" s="8">
        <f t="shared" si="4"/>
        <v>18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18</v>
      </c>
      <c r="AE41" s="8">
        <f t="shared" si="11"/>
        <v>18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18</v>
      </c>
      <c r="AL41" s="8">
        <f t="shared" si="31"/>
        <v>265.45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265.45</v>
      </c>
      <c r="AT41" s="8">
        <v>18</v>
      </c>
      <c r="AU41" s="8">
        <v>18</v>
      </c>
      <c r="AW41" s="204">
        <v>18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18</v>
      </c>
      <c r="BD41" s="204">
        <v>18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18</v>
      </c>
      <c r="BL41" s="8">
        <f t="shared" si="21"/>
        <v>18</v>
      </c>
      <c r="BM41" s="8">
        <f t="shared" si="22"/>
        <v>18</v>
      </c>
      <c r="BN41" s="8">
        <f t="shared" si="23"/>
        <v>18</v>
      </c>
      <c r="BO41" s="8">
        <f t="shared" si="24"/>
        <v>18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'[3]22'!B44</f>
        <v>320</v>
      </c>
      <c r="C42" s="16">
        <f>'[3]22'!C44</f>
        <v>0</v>
      </c>
      <c r="D42" s="16">
        <f>'[3]22'!D44</f>
        <v>0</v>
      </c>
      <c r="E42" s="16">
        <f>'[3]22'!E44</f>
        <v>0</v>
      </c>
      <c r="F42" s="16">
        <f>'[3]22'!F44</f>
        <v>600</v>
      </c>
      <c r="G42" s="16">
        <f>'[3]22'!G44</f>
        <v>0</v>
      </c>
      <c r="H42" s="17">
        <f t="shared" si="27"/>
        <v>920</v>
      </c>
      <c r="I42" s="15">
        <f>'[3]22'!J44</f>
        <v>301.45</v>
      </c>
      <c r="J42" s="16">
        <f>'[3]22'!K44</f>
        <v>0</v>
      </c>
      <c r="K42" s="16">
        <f>'[3]22'!L44</f>
        <v>0</v>
      </c>
      <c r="L42" s="16">
        <f>'[3]22'!M44</f>
        <v>0</v>
      </c>
      <c r="M42" s="16">
        <f>'[3]22'!N44</f>
        <v>0</v>
      </c>
      <c r="N42" s="16">
        <f>'[3]22'!O44</f>
        <v>0</v>
      </c>
      <c r="O42" s="17">
        <f t="shared" si="28"/>
        <v>301.45</v>
      </c>
      <c r="P42" s="18">
        <f>frq!C42</f>
        <v>1</v>
      </c>
      <c r="Q42" s="15">
        <f t="shared" si="29"/>
        <v>301.45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301.45</v>
      </c>
      <c r="X42" s="8">
        <f t="shared" si="4"/>
        <v>18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18</v>
      </c>
      <c r="AE42" s="8">
        <f t="shared" si="11"/>
        <v>18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18</v>
      </c>
      <c r="AL42" s="8">
        <f t="shared" si="31"/>
        <v>265.45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265.45</v>
      </c>
      <c r="AT42" s="8">
        <v>18</v>
      </c>
      <c r="AU42" s="8">
        <v>18</v>
      </c>
      <c r="AW42" s="204">
        <v>18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18</v>
      </c>
      <c r="BD42" s="204">
        <v>18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18</v>
      </c>
      <c r="BL42" s="8">
        <f t="shared" si="21"/>
        <v>18</v>
      </c>
      <c r="BM42" s="8">
        <f t="shared" si="22"/>
        <v>18</v>
      </c>
      <c r="BN42" s="8">
        <f t="shared" si="23"/>
        <v>18</v>
      </c>
      <c r="BO42" s="8">
        <f t="shared" si="24"/>
        <v>18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'[3]22'!B45</f>
        <v>320</v>
      </c>
      <c r="C43" s="16">
        <f>'[3]22'!C45</f>
        <v>0</v>
      </c>
      <c r="D43" s="16">
        <f>'[3]22'!D45</f>
        <v>0</v>
      </c>
      <c r="E43" s="16">
        <f>'[3]22'!E45</f>
        <v>0</v>
      </c>
      <c r="F43" s="16">
        <f>'[3]22'!F45</f>
        <v>600</v>
      </c>
      <c r="G43" s="16">
        <f>'[3]22'!G45</f>
        <v>0</v>
      </c>
      <c r="H43" s="17">
        <f t="shared" si="27"/>
        <v>920</v>
      </c>
      <c r="I43" s="15">
        <f>'[3]22'!J45</f>
        <v>301.45</v>
      </c>
      <c r="J43" s="16">
        <f>'[3]22'!K45</f>
        <v>0</v>
      </c>
      <c r="K43" s="16">
        <f>'[3]22'!L45</f>
        <v>0</v>
      </c>
      <c r="L43" s="16">
        <f>'[3]22'!M45</f>
        <v>0</v>
      </c>
      <c r="M43" s="16">
        <f>'[3]22'!N45</f>
        <v>0</v>
      </c>
      <c r="N43" s="16">
        <f>'[3]22'!O45</f>
        <v>0</v>
      </c>
      <c r="O43" s="17">
        <f t="shared" si="28"/>
        <v>301.45</v>
      </c>
      <c r="P43" s="18">
        <f>frq!C43</f>
        <v>1</v>
      </c>
      <c r="Q43" s="15">
        <f t="shared" si="29"/>
        <v>301.45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301.45</v>
      </c>
      <c r="X43" s="8">
        <f t="shared" si="4"/>
        <v>18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18</v>
      </c>
      <c r="AE43" s="8">
        <f t="shared" si="11"/>
        <v>18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18</v>
      </c>
      <c r="AL43" s="8">
        <f t="shared" si="31"/>
        <v>265.45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265.45</v>
      </c>
      <c r="AT43" s="8">
        <v>18</v>
      </c>
      <c r="AU43" s="8">
        <v>18</v>
      </c>
      <c r="AW43" s="204">
        <v>18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18</v>
      </c>
      <c r="BD43" s="204">
        <v>18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18</v>
      </c>
      <c r="BL43" s="8">
        <f t="shared" si="21"/>
        <v>18</v>
      </c>
      <c r="BM43" s="8">
        <f t="shared" si="22"/>
        <v>18</v>
      </c>
      <c r="BN43" s="8">
        <f t="shared" si="23"/>
        <v>18</v>
      </c>
      <c r="BO43" s="8">
        <f t="shared" si="24"/>
        <v>18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'[3]22'!B46</f>
        <v>320</v>
      </c>
      <c r="C44" s="16">
        <f>'[3]22'!C46</f>
        <v>0</v>
      </c>
      <c r="D44" s="16">
        <f>'[3]22'!D46</f>
        <v>0</v>
      </c>
      <c r="E44" s="16">
        <f>'[3]22'!E46</f>
        <v>0</v>
      </c>
      <c r="F44" s="16">
        <f>'[3]22'!F46</f>
        <v>600</v>
      </c>
      <c r="G44" s="16">
        <f>'[3]22'!G46</f>
        <v>0</v>
      </c>
      <c r="H44" s="17">
        <f t="shared" si="27"/>
        <v>920</v>
      </c>
      <c r="I44" s="15">
        <f>'[3]22'!J46</f>
        <v>301.45</v>
      </c>
      <c r="J44" s="16">
        <f>'[3]22'!K46</f>
        <v>0</v>
      </c>
      <c r="K44" s="16">
        <f>'[3]22'!L46</f>
        <v>0</v>
      </c>
      <c r="L44" s="16">
        <f>'[3]22'!M46</f>
        <v>0</v>
      </c>
      <c r="M44" s="16">
        <f>'[3]22'!N46</f>
        <v>0</v>
      </c>
      <c r="N44" s="16">
        <f>'[3]22'!O46</f>
        <v>0</v>
      </c>
      <c r="O44" s="17">
        <f t="shared" si="28"/>
        <v>301.45</v>
      </c>
      <c r="P44" s="18">
        <f>frq!C44</f>
        <v>1</v>
      </c>
      <c r="Q44" s="15">
        <f t="shared" si="29"/>
        <v>301.45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301.45</v>
      </c>
      <c r="X44" s="8">
        <f t="shared" si="4"/>
        <v>18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18</v>
      </c>
      <c r="AE44" s="8">
        <f t="shared" si="11"/>
        <v>18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18</v>
      </c>
      <c r="AL44" s="8">
        <f t="shared" si="31"/>
        <v>265.45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265.45</v>
      </c>
      <c r="AT44" s="8">
        <v>18</v>
      </c>
      <c r="AU44" s="8">
        <v>18</v>
      </c>
      <c r="AW44" s="204">
        <v>18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18</v>
      </c>
      <c r="BD44" s="204">
        <v>18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18</v>
      </c>
      <c r="BL44" s="8">
        <f t="shared" si="21"/>
        <v>18</v>
      </c>
      <c r="BM44" s="8">
        <f t="shared" si="22"/>
        <v>18</v>
      </c>
      <c r="BN44" s="8">
        <f t="shared" si="23"/>
        <v>18</v>
      </c>
      <c r="BO44" s="8">
        <f t="shared" si="24"/>
        <v>18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'[3]22'!B47</f>
        <v>320</v>
      </c>
      <c r="C45" s="16">
        <f>'[3]22'!C47</f>
        <v>0</v>
      </c>
      <c r="D45" s="16">
        <f>'[3]22'!D47</f>
        <v>0</v>
      </c>
      <c r="E45" s="16">
        <f>'[3]22'!E47</f>
        <v>0</v>
      </c>
      <c r="F45" s="16">
        <f>'[3]22'!F47</f>
        <v>600</v>
      </c>
      <c r="G45" s="16">
        <f>'[3]22'!G47</f>
        <v>0</v>
      </c>
      <c r="H45" s="17">
        <f t="shared" si="27"/>
        <v>920</v>
      </c>
      <c r="I45" s="15">
        <f>'[3]22'!J47</f>
        <v>301.45</v>
      </c>
      <c r="J45" s="16">
        <f>'[3]22'!K47</f>
        <v>0</v>
      </c>
      <c r="K45" s="16">
        <f>'[3]22'!L47</f>
        <v>0</v>
      </c>
      <c r="L45" s="16">
        <f>'[3]22'!M47</f>
        <v>0</v>
      </c>
      <c r="M45" s="16">
        <f>'[3]22'!N47</f>
        <v>0</v>
      </c>
      <c r="N45" s="16">
        <f>'[3]22'!O47</f>
        <v>0</v>
      </c>
      <c r="O45" s="17">
        <f t="shared" si="28"/>
        <v>301.45</v>
      </c>
      <c r="P45" s="18">
        <f>frq!C45</f>
        <v>1</v>
      </c>
      <c r="Q45" s="15">
        <f t="shared" si="29"/>
        <v>301.45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301.45</v>
      </c>
      <c r="X45" s="8">
        <f t="shared" si="4"/>
        <v>18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18</v>
      </c>
      <c r="AE45" s="8">
        <f t="shared" si="11"/>
        <v>18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18</v>
      </c>
      <c r="AL45" s="8">
        <f t="shared" si="31"/>
        <v>265.45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265.45</v>
      </c>
      <c r="AT45" s="8">
        <v>18</v>
      </c>
      <c r="AU45" s="8">
        <v>18</v>
      </c>
      <c r="AW45" s="204">
        <v>18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18</v>
      </c>
      <c r="BD45" s="204">
        <v>18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18</v>
      </c>
      <c r="BL45" s="8">
        <f t="shared" si="21"/>
        <v>18</v>
      </c>
      <c r="BM45" s="8">
        <f t="shared" si="22"/>
        <v>18</v>
      </c>
      <c r="BN45" s="8">
        <f t="shared" si="23"/>
        <v>18</v>
      </c>
      <c r="BO45" s="8">
        <f t="shared" si="24"/>
        <v>18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'[3]22'!B48</f>
        <v>320</v>
      </c>
      <c r="C46" s="16">
        <f>'[3]22'!C48</f>
        <v>0</v>
      </c>
      <c r="D46" s="16">
        <f>'[3]22'!D48</f>
        <v>0</v>
      </c>
      <c r="E46" s="16">
        <f>'[3]22'!E48</f>
        <v>0</v>
      </c>
      <c r="F46" s="16">
        <f>'[3]22'!F48</f>
        <v>600</v>
      </c>
      <c r="G46" s="16">
        <f>'[3]22'!G48</f>
        <v>0</v>
      </c>
      <c r="H46" s="17">
        <f t="shared" si="27"/>
        <v>920</v>
      </c>
      <c r="I46" s="15">
        <f>'[3]22'!J48</f>
        <v>301.45</v>
      </c>
      <c r="J46" s="16">
        <f>'[3]22'!K48</f>
        <v>0</v>
      </c>
      <c r="K46" s="16">
        <f>'[3]22'!L48</f>
        <v>0</v>
      </c>
      <c r="L46" s="16">
        <f>'[3]22'!M48</f>
        <v>0</v>
      </c>
      <c r="M46" s="16">
        <f>'[3]22'!N48</f>
        <v>0</v>
      </c>
      <c r="N46" s="16">
        <f>'[3]22'!O48</f>
        <v>0</v>
      </c>
      <c r="O46" s="17">
        <f t="shared" si="28"/>
        <v>301.45</v>
      </c>
      <c r="P46" s="18">
        <f>frq!C46</f>
        <v>1</v>
      </c>
      <c r="Q46" s="15">
        <f t="shared" si="29"/>
        <v>301.45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301.45</v>
      </c>
      <c r="X46" s="8">
        <f t="shared" si="4"/>
        <v>18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18</v>
      </c>
      <c r="AE46" s="8">
        <f t="shared" si="11"/>
        <v>18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18</v>
      </c>
      <c r="AL46" s="8">
        <f t="shared" si="31"/>
        <v>265.45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265.45</v>
      </c>
      <c r="AT46" s="8">
        <v>18</v>
      </c>
      <c r="AU46" s="8">
        <v>18</v>
      </c>
      <c r="AW46" s="204">
        <v>18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18</v>
      </c>
      <c r="BD46" s="204">
        <v>18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18</v>
      </c>
      <c r="BL46" s="8">
        <f t="shared" si="21"/>
        <v>18</v>
      </c>
      <c r="BM46" s="8">
        <f t="shared" si="22"/>
        <v>18</v>
      </c>
      <c r="BN46" s="8">
        <f t="shared" si="23"/>
        <v>18</v>
      </c>
      <c r="BO46" s="8">
        <f t="shared" si="24"/>
        <v>18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'[3]22'!B49</f>
        <v>320</v>
      </c>
      <c r="C47" s="16">
        <f>'[3]22'!C49</f>
        <v>0</v>
      </c>
      <c r="D47" s="16">
        <f>'[3]22'!D49</f>
        <v>0</v>
      </c>
      <c r="E47" s="16">
        <f>'[3]22'!E49</f>
        <v>0</v>
      </c>
      <c r="F47" s="16">
        <f>'[3]22'!F49</f>
        <v>600</v>
      </c>
      <c r="G47" s="16">
        <f>'[3]22'!G49</f>
        <v>0</v>
      </c>
      <c r="H47" s="17">
        <f t="shared" si="27"/>
        <v>920</v>
      </c>
      <c r="I47" s="15">
        <f>'[3]22'!J49</f>
        <v>301.45</v>
      </c>
      <c r="J47" s="16">
        <f>'[3]22'!K49</f>
        <v>0</v>
      </c>
      <c r="K47" s="16">
        <f>'[3]22'!L49</f>
        <v>0</v>
      </c>
      <c r="L47" s="16">
        <f>'[3]22'!M49</f>
        <v>0</v>
      </c>
      <c r="M47" s="16">
        <f>'[3]22'!N49</f>
        <v>0</v>
      </c>
      <c r="N47" s="16">
        <f>'[3]22'!O49</f>
        <v>0</v>
      </c>
      <c r="O47" s="17">
        <f t="shared" si="28"/>
        <v>301.45</v>
      </c>
      <c r="P47" s="18">
        <f>frq!C47</f>
        <v>1</v>
      </c>
      <c r="Q47" s="15">
        <f t="shared" si="29"/>
        <v>301.45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301.45</v>
      </c>
      <c r="X47" s="8">
        <f t="shared" si="4"/>
        <v>18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18</v>
      </c>
      <c r="AE47" s="8">
        <f t="shared" si="11"/>
        <v>18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18</v>
      </c>
      <c r="AL47" s="8">
        <f t="shared" si="31"/>
        <v>265.45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265.45</v>
      </c>
      <c r="AT47" s="8">
        <v>18</v>
      </c>
      <c r="AU47" s="8">
        <v>18</v>
      </c>
      <c r="AW47" s="204">
        <v>18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18</v>
      </c>
      <c r="BD47" s="204">
        <v>18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18</v>
      </c>
      <c r="BL47" s="8">
        <f t="shared" si="21"/>
        <v>18</v>
      </c>
      <c r="BM47" s="8">
        <f t="shared" si="22"/>
        <v>18</v>
      </c>
      <c r="BN47" s="8">
        <f t="shared" si="23"/>
        <v>18</v>
      </c>
      <c r="BO47" s="8">
        <f t="shared" si="24"/>
        <v>18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'[3]22'!B50</f>
        <v>320</v>
      </c>
      <c r="C48" s="16">
        <f>'[3]22'!C50</f>
        <v>0</v>
      </c>
      <c r="D48" s="16">
        <f>'[3]22'!D50</f>
        <v>0</v>
      </c>
      <c r="E48" s="16">
        <f>'[3]22'!E50</f>
        <v>0</v>
      </c>
      <c r="F48" s="16">
        <f>'[3]22'!F50</f>
        <v>600</v>
      </c>
      <c r="G48" s="16">
        <f>'[3]22'!G50</f>
        <v>0</v>
      </c>
      <c r="H48" s="17">
        <f t="shared" si="27"/>
        <v>920</v>
      </c>
      <c r="I48" s="15">
        <f>'[3]22'!J50</f>
        <v>301.45</v>
      </c>
      <c r="J48" s="16">
        <f>'[3]22'!K50</f>
        <v>0</v>
      </c>
      <c r="K48" s="16">
        <f>'[3]22'!L50</f>
        <v>0</v>
      </c>
      <c r="L48" s="16">
        <f>'[3]22'!M50</f>
        <v>0</v>
      </c>
      <c r="M48" s="16">
        <f>'[3]22'!N50</f>
        <v>0</v>
      </c>
      <c r="N48" s="16">
        <f>'[3]22'!O50</f>
        <v>0</v>
      </c>
      <c r="O48" s="17">
        <f t="shared" si="28"/>
        <v>301.45</v>
      </c>
      <c r="P48" s="18">
        <f>frq!C48</f>
        <v>1</v>
      </c>
      <c r="Q48" s="15">
        <f t="shared" si="29"/>
        <v>301.45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301.45</v>
      </c>
      <c r="X48" s="8">
        <f t="shared" si="4"/>
        <v>18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18</v>
      </c>
      <c r="AE48" s="8">
        <f t="shared" si="11"/>
        <v>18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18</v>
      </c>
      <c r="AL48" s="8">
        <f t="shared" si="31"/>
        <v>265.45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265.45</v>
      </c>
      <c r="AT48" s="8">
        <v>18</v>
      </c>
      <c r="AU48" s="8">
        <v>18</v>
      </c>
      <c r="AW48" s="204">
        <v>18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18</v>
      </c>
      <c r="BD48" s="204">
        <v>18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18</v>
      </c>
      <c r="BL48" s="8">
        <f t="shared" si="21"/>
        <v>18</v>
      </c>
      <c r="BM48" s="8">
        <f t="shared" si="22"/>
        <v>18</v>
      </c>
      <c r="BN48" s="8">
        <f t="shared" si="23"/>
        <v>18</v>
      </c>
      <c r="BO48" s="8">
        <f t="shared" si="24"/>
        <v>18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'[3]22'!B51</f>
        <v>320</v>
      </c>
      <c r="C49" s="16">
        <f>'[3]22'!C51</f>
        <v>0</v>
      </c>
      <c r="D49" s="16">
        <f>'[3]22'!D51</f>
        <v>0</v>
      </c>
      <c r="E49" s="16">
        <f>'[3]22'!E51</f>
        <v>0</v>
      </c>
      <c r="F49" s="16">
        <f>'[3]22'!F51</f>
        <v>600</v>
      </c>
      <c r="G49" s="16">
        <f>'[3]22'!G51</f>
        <v>0</v>
      </c>
      <c r="H49" s="17">
        <f t="shared" si="27"/>
        <v>920</v>
      </c>
      <c r="I49" s="15">
        <f>'[3]22'!J51</f>
        <v>301.45</v>
      </c>
      <c r="J49" s="16">
        <f>'[3]22'!K51</f>
        <v>0</v>
      </c>
      <c r="K49" s="16">
        <f>'[3]22'!L51</f>
        <v>0</v>
      </c>
      <c r="L49" s="16">
        <f>'[3]22'!M51</f>
        <v>0</v>
      </c>
      <c r="M49" s="16">
        <f>'[3]22'!N51</f>
        <v>0</v>
      </c>
      <c r="N49" s="16">
        <f>'[3]22'!O51</f>
        <v>0</v>
      </c>
      <c r="O49" s="17">
        <f t="shared" si="28"/>
        <v>301.45</v>
      </c>
      <c r="P49" s="18">
        <f>frq!C49</f>
        <v>1</v>
      </c>
      <c r="Q49" s="15">
        <f t="shared" si="29"/>
        <v>301.45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301.45</v>
      </c>
      <c r="X49" s="8">
        <f t="shared" si="4"/>
        <v>18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18</v>
      </c>
      <c r="AE49" s="8">
        <f t="shared" si="11"/>
        <v>18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18</v>
      </c>
      <c r="AL49" s="8">
        <f t="shared" si="31"/>
        <v>265.45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265.45</v>
      </c>
      <c r="AT49" s="8">
        <v>18</v>
      </c>
      <c r="AU49" s="8">
        <v>18</v>
      </c>
      <c r="AW49" s="204">
        <v>18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18</v>
      </c>
      <c r="BD49" s="204">
        <v>18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18</v>
      </c>
      <c r="BL49" s="8">
        <f t="shared" si="21"/>
        <v>18</v>
      </c>
      <c r="BM49" s="8">
        <f t="shared" si="22"/>
        <v>18</v>
      </c>
      <c r="BN49" s="8">
        <f t="shared" si="23"/>
        <v>18</v>
      </c>
      <c r="BO49" s="8">
        <f t="shared" si="24"/>
        <v>18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'[3]22'!B52</f>
        <v>320</v>
      </c>
      <c r="C50" s="16">
        <f>'[3]22'!C52</f>
        <v>0</v>
      </c>
      <c r="D50" s="16">
        <f>'[3]22'!D52</f>
        <v>0</v>
      </c>
      <c r="E50" s="16">
        <f>'[3]22'!E52</f>
        <v>0</v>
      </c>
      <c r="F50" s="16">
        <f>'[3]22'!F52</f>
        <v>600</v>
      </c>
      <c r="G50" s="16">
        <f>'[3]22'!G52</f>
        <v>0</v>
      </c>
      <c r="H50" s="17">
        <f t="shared" si="27"/>
        <v>920</v>
      </c>
      <c r="I50" s="15">
        <f>'[3]22'!J52</f>
        <v>301.45</v>
      </c>
      <c r="J50" s="16">
        <f>'[3]22'!K52</f>
        <v>0</v>
      </c>
      <c r="K50" s="16">
        <f>'[3]22'!L52</f>
        <v>0</v>
      </c>
      <c r="L50" s="16">
        <f>'[3]22'!M52</f>
        <v>0</v>
      </c>
      <c r="M50" s="16">
        <f>'[3]22'!N52</f>
        <v>0</v>
      </c>
      <c r="N50" s="16">
        <f>'[3]22'!O52</f>
        <v>0</v>
      </c>
      <c r="O50" s="17">
        <f t="shared" si="28"/>
        <v>301.45</v>
      </c>
      <c r="P50" s="18">
        <f>frq!C50</f>
        <v>1</v>
      </c>
      <c r="Q50" s="15">
        <f t="shared" si="29"/>
        <v>301.45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301.45</v>
      </c>
      <c r="X50" s="8">
        <f t="shared" si="4"/>
        <v>18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18</v>
      </c>
      <c r="AE50" s="8">
        <f t="shared" si="11"/>
        <v>18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18</v>
      </c>
      <c r="AL50" s="8">
        <f t="shared" si="31"/>
        <v>265.45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265.45</v>
      </c>
      <c r="AT50" s="8">
        <v>18</v>
      </c>
      <c r="AU50" s="8">
        <v>18</v>
      </c>
      <c r="AW50" s="204">
        <v>18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18</v>
      </c>
      <c r="BD50" s="204">
        <v>18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18</v>
      </c>
      <c r="BL50" s="8">
        <f t="shared" si="21"/>
        <v>18</v>
      </c>
      <c r="BM50" s="8">
        <f t="shared" si="22"/>
        <v>18</v>
      </c>
      <c r="BN50" s="8">
        <f t="shared" si="23"/>
        <v>18</v>
      </c>
      <c r="BO50" s="8">
        <f t="shared" si="24"/>
        <v>18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'[3]22'!B53</f>
        <v>320</v>
      </c>
      <c r="C51" s="16">
        <f>'[3]22'!C53</f>
        <v>0</v>
      </c>
      <c r="D51" s="16">
        <f>'[3]22'!D53</f>
        <v>0</v>
      </c>
      <c r="E51" s="16">
        <f>'[3]22'!E53</f>
        <v>0</v>
      </c>
      <c r="F51" s="16">
        <f>'[3]22'!F53</f>
        <v>590</v>
      </c>
      <c r="G51" s="16">
        <f>'[3]22'!G53</f>
        <v>0</v>
      </c>
      <c r="H51" s="17">
        <f t="shared" si="27"/>
        <v>910</v>
      </c>
      <c r="I51" s="15">
        <f>'[3]22'!J53</f>
        <v>300</v>
      </c>
      <c r="J51" s="16">
        <f>'[3]22'!K53</f>
        <v>0</v>
      </c>
      <c r="K51" s="16">
        <f>'[3]22'!L53</f>
        <v>0</v>
      </c>
      <c r="L51" s="16">
        <f>'[3]22'!M53</f>
        <v>0</v>
      </c>
      <c r="M51" s="16">
        <f>'[3]22'!N53</f>
        <v>0</v>
      </c>
      <c r="N51" s="16">
        <f>'[3]22'!O53</f>
        <v>0</v>
      </c>
      <c r="O51" s="17">
        <f t="shared" si="28"/>
        <v>300</v>
      </c>
      <c r="P51" s="18">
        <f>frq!C51</f>
        <v>1</v>
      </c>
      <c r="Q51" s="15">
        <f t="shared" si="29"/>
        <v>300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300</v>
      </c>
      <c r="X51" s="8">
        <f t="shared" si="4"/>
        <v>17.91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17.91</v>
      </c>
      <c r="AE51" s="8">
        <f t="shared" si="11"/>
        <v>17.91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17.91</v>
      </c>
      <c r="AL51" s="8">
        <f t="shared" si="31"/>
        <v>264.17999999999995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264.17999999999995</v>
      </c>
      <c r="AT51" s="8">
        <v>17.91</v>
      </c>
      <c r="AU51" s="8">
        <v>17.91</v>
      </c>
      <c r="AW51" s="204">
        <v>17.91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17.91</v>
      </c>
      <c r="BD51" s="204">
        <v>17.91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17.91</v>
      </c>
      <c r="BL51" s="8">
        <f t="shared" si="21"/>
        <v>17.91</v>
      </c>
      <c r="BM51" s="8">
        <f t="shared" si="22"/>
        <v>17.91</v>
      </c>
      <c r="BN51" s="8">
        <f t="shared" si="23"/>
        <v>17.91</v>
      </c>
      <c r="BO51" s="8">
        <f t="shared" si="24"/>
        <v>17.91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'[3]22'!B54</f>
        <v>320</v>
      </c>
      <c r="C52" s="16">
        <f>'[3]22'!C54</f>
        <v>0</v>
      </c>
      <c r="D52" s="16">
        <f>'[3]22'!D54</f>
        <v>0</v>
      </c>
      <c r="E52" s="16">
        <f>'[3]22'!E54</f>
        <v>0</v>
      </c>
      <c r="F52" s="16">
        <f>'[3]22'!F54</f>
        <v>590</v>
      </c>
      <c r="G52" s="16">
        <f>'[3]22'!G54</f>
        <v>0</v>
      </c>
      <c r="H52" s="17">
        <f t="shared" si="27"/>
        <v>910</v>
      </c>
      <c r="I52" s="15">
        <f>'[3]22'!J54</f>
        <v>300</v>
      </c>
      <c r="J52" s="16">
        <f>'[3]22'!K54</f>
        <v>0</v>
      </c>
      <c r="K52" s="16">
        <f>'[3]22'!L54</f>
        <v>0</v>
      </c>
      <c r="L52" s="16">
        <f>'[3]22'!M54</f>
        <v>0</v>
      </c>
      <c r="M52" s="16">
        <f>'[3]22'!N54</f>
        <v>0</v>
      </c>
      <c r="N52" s="16">
        <f>'[3]22'!O54</f>
        <v>0</v>
      </c>
      <c r="O52" s="17">
        <f t="shared" si="28"/>
        <v>300</v>
      </c>
      <c r="P52" s="18">
        <f>frq!C52</f>
        <v>1</v>
      </c>
      <c r="Q52" s="15">
        <f t="shared" si="29"/>
        <v>300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300</v>
      </c>
      <c r="X52" s="8">
        <f t="shared" si="4"/>
        <v>17.91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17.91</v>
      </c>
      <c r="AE52" s="8">
        <f t="shared" si="11"/>
        <v>17.91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17.91</v>
      </c>
      <c r="AL52" s="8">
        <f t="shared" si="31"/>
        <v>264.17999999999995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264.17999999999995</v>
      </c>
      <c r="AT52" s="8">
        <v>17.91</v>
      </c>
      <c r="AU52" s="8">
        <v>17.91</v>
      </c>
      <c r="AW52" s="204">
        <v>17.91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17.91</v>
      </c>
      <c r="BD52" s="204">
        <v>17.91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17.91</v>
      </c>
      <c r="BL52" s="8">
        <f t="shared" si="21"/>
        <v>17.91</v>
      </c>
      <c r="BM52" s="8">
        <f t="shared" si="22"/>
        <v>17.91</v>
      </c>
      <c r="BN52" s="8">
        <f t="shared" si="23"/>
        <v>17.91</v>
      </c>
      <c r="BO52" s="8">
        <f t="shared" si="24"/>
        <v>17.91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'[3]22'!B55</f>
        <v>320</v>
      </c>
      <c r="C53" s="16">
        <f>'[3]22'!C55</f>
        <v>0</v>
      </c>
      <c r="D53" s="16">
        <f>'[3]22'!D55</f>
        <v>0</v>
      </c>
      <c r="E53" s="16">
        <f>'[3]22'!E55</f>
        <v>0</v>
      </c>
      <c r="F53" s="16">
        <f>'[3]22'!F55</f>
        <v>590</v>
      </c>
      <c r="G53" s="16">
        <f>'[3]22'!G55</f>
        <v>0</v>
      </c>
      <c r="H53" s="17">
        <f t="shared" si="27"/>
        <v>910</v>
      </c>
      <c r="I53" s="15">
        <f>'[3]22'!J55</f>
        <v>300</v>
      </c>
      <c r="J53" s="16">
        <f>'[3]22'!K55</f>
        <v>0</v>
      </c>
      <c r="K53" s="16">
        <f>'[3]22'!L55</f>
        <v>0</v>
      </c>
      <c r="L53" s="16">
        <f>'[3]22'!M55</f>
        <v>0</v>
      </c>
      <c r="M53" s="16">
        <f>'[3]22'!N55</f>
        <v>0</v>
      </c>
      <c r="N53" s="16">
        <f>'[3]22'!O55</f>
        <v>0</v>
      </c>
      <c r="O53" s="17">
        <f t="shared" si="28"/>
        <v>300</v>
      </c>
      <c r="P53" s="18">
        <f>frq!C53</f>
        <v>1</v>
      </c>
      <c r="Q53" s="15">
        <f t="shared" si="29"/>
        <v>300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300</v>
      </c>
      <c r="X53" s="8">
        <f t="shared" si="4"/>
        <v>17.91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17.91</v>
      </c>
      <c r="AE53" s="8">
        <f t="shared" si="11"/>
        <v>17.91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17.91</v>
      </c>
      <c r="AL53" s="8">
        <f t="shared" si="31"/>
        <v>264.17999999999995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264.17999999999995</v>
      </c>
      <c r="AT53" s="8">
        <v>17.91</v>
      </c>
      <c r="AU53" s="8">
        <v>17.91</v>
      </c>
      <c r="AW53" s="204">
        <v>17.91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17.91</v>
      </c>
      <c r="BD53" s="204">
        <v>17.91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17.91</v>
      </c>
      <c r="BL53" s="8">
        <f t="shared" si="21"/>
        <v>17.91</v>
      </c>
      <c r="BM53" s="8">
        <f t="shared" si="22"/>
        <v>17.91</v>
      </c>
      <c r="BN53" s="8">
        <f t="shared" si="23"/>
        <v>17.91</v>
      </c>
      <c r="BO53" s="8">
        <f t="shared" si="24"/>
        <v>17.91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'[3]22'!B56</f>
        <v>320</v>
      </c>
      <c r="C54" s="16">
        <f>'[3]22'!C56</f>
        <v>0</v>
      </c>
      <c r="D54" s="16">
        <f>'[3]22'!D56</f>
        <v>0</v>
      </c>
      <c r="E54" s="16">
        <f>'[3]22'!E56</f>
        <v>0</v>
      </c>
      <c r="F54" s="16">
        <f>'[3]22'!F56</f>
        <v>590</v>
      </c>
      <c r="G54" s="16">
        <f>'[3]22'!G56</f>
        <v>0</v>
      </c>
      <c r="H54" s="17">
        <f t="shared" si="27"/>
        <v>910</v>
      </c>
      <c r="I54" s="15">
        <f>'[3]22'!J56</f>
        <v>300</v>
      </c>
      <c r="J54" s="16">
        <f>'[3]22'!K56</f>
        <v>0</v>
      </c>
      <c r="K54" s="16">
        <f>'[3]22'!L56</f>
        <v>0</v>
      </c>
      <c r="L54" s="16">
        <f>'[3]22'!M56</f>
        <v>0</v>
      </c>
      <c r="M54" s="16">
        <f>'[3]22'!N56</f>
        <v>0</v>
      </c>
      <c r="N54" s="16">
        <f>'[3]22'!O56</f>
        <v>0</v>
      </c>
      <c r="O54" s="17">
        <f t="shared" si="28"/>
        <v>300</v>
      </c>
      <c r="P54" s="18">
        <f>frq!C54</f>
        <v>1</v>
      </c>
      <c r="Q54" s="15">
        <f t="shared" si="29"/>
        <v>300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300</v>
      </c>
      <c r="X54" s="8">
        <f t="shared" si="4"/>
        <v>17.91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17.91</v>
      </c>
      <c r="AE54" s="8">
        <f t="shared" si="11"/>
        <v>17.91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17.91</v>
      </c>
      <c r="AL54" s="8">
        <f t="shared" si="31"/>
        <v>264.17999999999995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264.17999999999995</v>
      </c>
      <c r="AT54" s="8">
        <v>17.91</v>
      </c>
      <c r="AU54" s="8">
        <v>17.91</v>
      </c>
      <c r="AW54" s="204">
        <v>17.91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17.91</v>
      </c>
      <c r="BD54" s="204">
        <v>17.91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17.91</v>
      </c>
      <c r="BL54" s="8">
        <f t="shared" si="21"/>
        <v>17.91</v>
      </c>
      <c r="BM54" s="8">
        <f t="shared" si="22"/>
        <v>17.91</v>
      </c>
      <c r="BN54" s="8">
        <f t="shared" si="23"/>
        <v>17.91</v>
      </c>
      <c r="BO54" s="8">
        <f t="shared" si="24"/>
        <v>17.91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'[3]22'!B57</f>
        <v>320</v>
      </c>
      <c r="C55" s="16">
        <f>'[3]22'!C57</f>
        <v>0</v>
      </c>
      <c r="D55" s="16">
        <f>'[3]22'!D57</f>
        <v>0</v>
      </c>
      <c r="E55" s="16">
        <f>'[3]22'!E57</f>
        <v>0</v>
      </c>
      <c r="F55" s="16">
        <f>'[3]22'!F57</f>
        <v>590</v>
      </c>
      <c r="G55" s="16">
        <f>'[3]22'!G57</f>
        <v>0</v>
      </c>
      <c r="H55" s="17">
        <f t="shared" si="27"/>
        <v>910</v>
      </c>
      <c r="I55" s="15">
        <f>'[3]22'!J57</f>
        <v>300</v>
      </c>
      <c r="J55" s="16">
        <f>'[3]22'!K57</f>
        <v>0</v>
      </c>
      <c r="K55" s="16">
        <f>'[3]22'!L57</f>
        <v>0</v>
      </c>
      <c r="L55" s="16">
        <f>'[3]22'!M57</f>
        <v>0</v>
      </c>
      <c r="M55" s="16">
        <f>'[3]22'!N57</f>
        <v>0</v>
      </c>
      <c r="N55" s="16">
        <f>'[3]22'!O57</f>
        <v>0</v>
      </c>
      <c r="O55" s="17">
        <f t="shared" si="28"/>
        <v>300</v>
      </c>
      <c r="P55" s="18">
        <f>frq!C55</f>
        <v>1</v>
      </c>
      <c r="Q55" s="15">
        <f t="shared" si="29"/>
        <v>300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300</v>
      </c>
      <c r="X55" s="8">
        <f t="shared" si="4"/>
        <v>17.91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17.91</v>
      </c>
      <c r="AE55" s="8">
        <f t="shared" si="11"/>
        <v>17.91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17.91</v>
      </c>
      <c r="AL55" s="8">
        <f t="shared" si="31"/>
        <v>264.17999999999995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264.17999999999995</v>
      </c>
      <c r="AT55" s="8">
        <v>17.91</v>
      </c>
      <c r="AU55" s="8">
        <v>17.91</v>
      </c>
      <c r="AW55" s="204">
        <v>17.91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17.91</v>
      </c>
      <c r="BD55" s="204">
        <v>17.91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17.91</v>
      </c>
      <c r="BL55" s="8">
        <f t="shared" si="21"/>
        <v>17.91</v>
      </c>
      <c r="BM55" s="8">
        <f t="shared" si="22"/>
        <v>17.91</v>
      </c>
      <c r="BN55" s="8">
        <f t="shared" si="23"/>
        <v>17.91</v>
      </c>
      <c r="BO55" s="8">
        <f t="shared" si="24"/>
        <v>17.91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'[3]22'!B58</f>
        <v>320</v>
      </c>
      <c r="C56" s="16">
        <f>'[3]22'!C58</f>
        <v>0</v>
      </c>
      <c r="D56" s="16">
        <f>'[3]22'!D58</f>
        <v>0</v>
      </c>
      <c r="E56" s="16">
        <f>'[3]22'!E58</f>
        <v>0</v>
      </c>
      <c r="F56" s="16">
        <f>'[3]22'!F58</f>
        <v>590</v>
      </c>
      <c r="G56" s="16">
        <f>'[3]22'!G58</f>
        <v>0</v>
      </c>
      <c r="H56" s="17">
        <f t="shared" si="27"/>
        <v>910</v>
      </c>
      <c r="I56" s="15">
        <f>'[3]22'!J58</f>
        <v>300</v>
      </c>
      <c r="J56" s="16">
        <f>'[3]22'!K58</f>
        <v>0</v>
      </c>
      <c r="K56" s="16">
        <f>'[3]22'!L58</f>
        <v>0</v>
      </c>
      <c r="L56" s="16">
        <f>'[3]22'!M58</f>
        <v>0</v>
      </c>
      <c r="M56" s="16">
        <f>'[3]22'!N58</f>
        <v>0</v>
      </c>
      <c r="N56" s="16">
        <f>'[3]22'!O58</f>
        <v>0</v>
      </c>
      <c r="O56" s="17">
        <f t="shared" si="28"/>
        <v>300</v>
      </c>
      <c r="P56" s="18">
        <f>frq!C56</f>
        <v>1</v>
      </c>
      <c r="Q56" s="15">
        <f t="shared" si="29"/>
        <v>300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300</v>
      </c>
      <c r="X56" s="8">
        <f t="shared" si="4"/>
        <v>17.91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17.91</v>
      </c>
      <c r="AE56" s="8">
        <f t="shared" si="11"/>
        <v>17.91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17.91</v>
      </c>
      <c r="AL56" s="8">
        <f t="shared" si="31"/>
        <v>264.17999999999995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264.17999999999995</v>
      </c>
      <c r="AT56" s="8">
        <v>17.91</v>
      </c>
      <c r="AU56" s="8">
        <v>17.91</v>
      </c>
      <c r="AW56" s="204">
        <v>17.91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17.91</v>
      </c>
      <c r="BD56" s="204">
        <v>17.91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17.91</v>
      </c>
      <c r="BL56" s="8">
        <f t="shared" si="21"/>
        <v>17.91</v>
      </c>
      <c r="BM56" s="8">
        <f t="shared" si="22"/>
        <v>17.91</v>
      </c>
      <c r="BN56" s="8">
        <f t="shared" si="23"/>
        <v>17.91</v>
      </c>
      <c r="BO56" s="8">
        <f t="shared" si="24"/>
        <v>17.91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'[3]22'!B59</f>
        <v>320</v>
      </c>
      <c r="C57" s="16">
        <f>'[3]22'!C59</f>
        <v>0</v>
      </c>
      <c r="D57" s="16">
        <f>'[3]22'!D59</f>
        <v>0</v>
      </c>
      <c r="E57" s="16">
        <f>'[3]22'!E59</f>
        <v>0</v>
      </c>
      <c r="F57" s="16">
        <f>'[3]22'!F59</f>
        <v>590</v>
      </c>
      <c r="G57" s="16">
        <f>'[3]22'!G59</f>
        <v>0</v>
      </c>
      <c r="H57" s="17">
        <f t="shared" si="27"/>
        <v>910</v>
      </c>
      <c r="I57" s="15">
        <f>'[3]22'!J59</f>
        <v>300</v>
      </c>
      <c r="J57" s="16">
        <f>'[3]22'!K59</f>
        <v>0</v>
      </c>
      <c r="K57" s="16">
        <f>'[3]22'!L59</f>
        <v>0</v>
      </c>
      <c r="L57" s="16">
        <f>'[3]22'!M59</f>
        <v>0</v>
      </c>
      <c r="M57" s="16">
        <f>'[3]22'!N59</f>
        <v>0</v>
      </c>
      <c r="N57" s="16">
        <f>'[3]22'!O59</f>
        <v>0</v>
      </c>
      <c r="O57" s="17">
        <f t="shared" si="28"/>
        <v>300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300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300</v>
      </c>
      <c r="X57" s="8">
        <f t="shared" si="4"/>
        <v>17.91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17.91</v>
      </c>
      <c r="AE57" s="8">
        <f t="shared" si="11"/>
        <v>17.91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17.91</v>
      </c>
      <c r="AL57" s="8">
        <f t="shared" si="31"/>
        <v>264.17999999999995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264.17999999999995</v>
      </c>
      <c r="AT57" s="8">
        <v>17.91</v>
      </c>
      <c r="AU57" s="8">
        <v>17.91</v>
      </c>
      <c r="AW57" s="204">
        <v>17.91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17.91</v>
      </c>
      <c r="BD57" s="204">
        <v>17.91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17.91</v>
      </c>
      <c r="BL57" s="8">
        <f t="shared" si="21"/>
        <v>17.91</v>
      </c>
      <c r="BM57" s="8">
        <f t="shared" si="22"/>
        <v>17.91</v>
      </c>
      <c r="BN57" s="8">
        <f t="shared" si="23"/>
        <v>17.91</v>
      </c>
      <c r="BO57" s="8">
        <f t="shared" si="24"/>
        <v>17.91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'[3]22'!B60</f>
        <v>320</v>
      </c>
      <c r="C58" s="16">
        <f>'[3]22'!C60</f>
        <v>0</v>
      </c>
      <c r="D58" s="16">
        <f>'[3]22'!D60</f>
        <v>0</v>
      </c>
      <c r="E58" s="16">
        <f>'[3]22'!E60</f>
        <v>0</v>
      </c>
      <c r="F58" s="16">
        <f>'[3]22'!F60</f>
        <v>590</v>
      </c>
      <c r="G58" s="16">
        <f>'[3]22'!G60</f>
        <v>0</v>
      </c>
      <c r="H58" s="17">
        <f t="shared" si="27"/>
        <v>910</v>
      </c>
      <c r="I58" s="15">
        <f>'[3]22'!J60</f>
        <v>300</v>
      </c>
      <c r="J58" s="16">
        <f>'[3]22'!K60</f>
        <v>0</v>
      </c>
      <c r="K58" s="16">
        <f>'[3]22'!L60</f>
        <v>0</v>
      </c>
      <c r="L58" s="16">
        <f>'[3]22'!M60</f>
        <v>0</v>
      </c>
      <c r="M58" s="16">
        <f>'[3]22'!N60</f>
        <v>0</v>
      </c>
      <c r="N58" s="16">
        <f>'[3]22'!O60</f>
        <v>0</v>
      </c>
      <c r="O58" s="17">
        <f t="shared" si="28"/>
        <v>300</v>
      </c>
      <c r="P58" s="18">
        <f>frq!C58</f>
        <v>1</v>
      </c>
      <c r="Q58" s="15">
        <f t="shared" si="33"/>
        <v>300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300</v>
      </c>
      <c r="X58" s="8">
        <f t="shared" si="4"/>
        <v>17.91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17.91</v>
      </c>
      <c r="AE58" s="8">
        <f t="shared" si="11"/>
        <v>17.91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17.91</v>
      </c>
      <c r="AL58" s="8">
        <f t="shared" si="31"/>
        <v>264.17999999999995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264.17999999999995</v>
      </c>
      <c r="AT58" s="8">
        <v>17.91</v>
      </c>
      <c r="AU58" s="8">
        <v>17.91</v>
      </c>
      <c r="AW58" s="204">
        <v>17.91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17.91</v>
      </c>
      <c r="BD58" s="204">
        <v>17.91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17.91</v>
      </c>
      <c r="BL58" s="8">
        <f t="shared" si="21"/>
        <v>17.91</v>
      </c>
      <c r="BM58" s="8">
        <f t="shared" si="22"/>
        <v>17.91</v>
      </c>
      <c r="BN58" s="8">
        <f t="shared" si="23"/>
        <v>17.91</v>
      </c>
      <c r="BO58" s="8">
        <f t="shared" si="24"/>
        <v>17.91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'[3]22'!B61</f>
        <v>320</v>
      </c>
      <c r="C59" s="16">
        <f>'[3]22'!C61</f>
        <v>0</v>
      </c>
      <c r="D59" s="16">
        <f>'[3]22'!D61</f>
        <v>0</v>
      </c>
      <c r="E59" s="16">
        <f>'[3]22'!E61</f>
        <v>0</v>
      </c>
      <c r="F59" s="16">
        <f>'[3]22'!F61</f>
        <v>590</v>
      </c>
      <c r="G59" s="16">
        <f>'[3]22'!G61</f>
        <v>0</v>
      </c>
      <c r="H59" s="17">
        <f t="shared" si="27"/>
        <v>910</v>
      </c>
      <c r="I59" s="15">
        <f>'[3]22'!J61</f>
        <v>300</v>
      </c>
      <c r="J59" s="16">
        <f>'[3]22'!K61</f>
        <v>0</v>
      </c>
      <c r="K59" s="16">
        <f>'[3]22'!L61</f>
        <v>0</v>
      </c>
      <c r="L59" s="16">
        <f>'[3]22'!M61</f>
        <v>0</v>
      </c>
      <c r="M59" s="16">
        <f>'[3]22'!N61</f>
        <v>0</v>
      </c>
      <c r="N59" s="16">
        <f>'[3]22'!O61</f>
        <v>0</v>
      </c>
      <c r="O59" s="17">
        <f t="shared" si="28"/>
        <v>300</v>
      </c>
      <c r="P59" s="18">
        <f>frq!C59</f>
        <v>1</v>
      </c>
      <c r="Q59" s="15">
        <f t="shared" si="33"/>
        <v>300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300</v>
      </c>
      <c r="X59" s="8">
        <f t="shared" si="4"/>
        <v>16.88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16.88</v>
      </c>
      <c r="AE59" s="8">
        <f t="shared" si="11"/>
        <v>16.88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16.88</v>
      </c>
      <c r="AL59" s="8">
        <f t="shared" si="31"/>
        <v>266.24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266.24</v>
      </c>
      <c r="AT59" s="8">
        <v>16.88</v>
      </c>
      <c r="AU59" s="8">
        <v>16.88</v>
      </c>
      <c r="AW59" s="204">
        <v>16.88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16.88</v>
      </c>
      <c r="BD59" s="204">
        <v>16.88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16.88</v>
      </c>
      <c r="BL59" s="8">
        <f t="shared" si="21"/>
        <v>16.88</v>
      </c>
      <c r="BM59" s="8">
        <f t="shared" si="22"/>
        <v>16.88</v>
      </c>
      <c r="BN59" s="8">
        <f t="shared" si="23"/>
        <v>16.88</v>
      </c>
      <c r="BO59" s="8">
        <f t="shared" si="24"/>
        <v>16.88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'[3]22'!B62</f>
        <v>320</v>
      </c>
      <c r="C60" s="16">
        <f>'[3]22'!C62</f>
        <v>0</v>
      </c>
      <c r="D60" s="16">
        <f>'[3]22'!D62</f>
        <v>0</v>
      </c>
      <c r="E60" s="16">
        <f>'[3]22'!E62</f>
        <v>0</v>
      </c>
      <c r="F60" s="16">
        <f>'[3]22'!F62</f>
        <v>590</v>
      </c>
      <c r="G60" s="16">
        <f>'[3]22'!G62</f>
        <v>0</v>
      </c>
      <c r="H60" s="17">
        <f t="shared" si="27"/>
        <v>910</v>
      </c>
      <c r="I60" s="15">
        <f>'[3]22'!J62</f>
        <v>300</v>
      </c>
      <c r="J60" s="16">
        <f>'[3]22'!K62</f>
        <v>0</v>
      </c>
      <c r="K60" s="16">
        <f>'[3]22'!L62</f>
        <v>0</v>
      </c>
      <c r="L60" s="16">
        <f>'[3]22'!M62</f>
        <v>0</v>
      </c>
      <c r="M60" s="16">
        <f>'[3]22'!N62</f>
        <v>0</v>
      </c>
      <c r="N60" s="16">
        <f>'[3]22'!O62</f>
        <v>0</v>
      </c>
      <c r="O60" s="17">
        <f t="shared" si="28"/>
        <v>300</v>
      </c>
      <c r="P60" s="18">
        <f>frq!C60</f>
        <v>1</v>
      </c>
      <c r="Q60" s="15">
        <f t="shared" si="33"/>
        <v>300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300</v>
      </c>
      <c r="X60" s="8">
        <f t="shared" si="4"/>
        <v>16.88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16.88</v>
      </c>
      <c r="AE60" s="8">
        <f t="shared" si="11"/>
        <v>16.88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16.88</v>
      </c>
      <c r="AL60" s="8">
        <f t="shared" si="31"/>
        <v>266.24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266.24</v>
      </c>
      <c r="AT60" s="8">
        <v>16.88</v>
      </c>
      <c r="AU60" s="8">
        <v>16.88</v>
      </c>
      <c r="AW60" s="204">
        <v>16.88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16.88</v>
      </c>
      <c r="BD60" s="204">
        <v>16.88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16.88</v>
      </c>
      <c r="BL60" s="8">
        <f t="shared" si="21"/>
        <v>16.88</v>
      </c>
      <c r="BM60" s="8">
        <f t="shared" si="22"/>
        <v>16.88</v>
      </c>
      <c r="BN60" s="8">
        <f t="shared" si="23"/>
        <v>16.88</v>
      </c>
      <c r="BO60" s="8">
        <f t="shared" si="24"/>
        <v>16.88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'[3]22'!B63</f>
        <v>320</v>
      </c>
      <c r="C61" s="16">
        <f>'[3]22'!C63</f>
        <v>0</v>
      </c>
      <c r="D61" s="16">
        <f>'[3]22'!D63</f>
        <v>0</v>
      </c>
      <c r="E61" s="16">
        <f>'[3]22'!E63</f>
        <v>0</v>
      </c>
      <c r="F61" s="16">
        <f>'[3]22'!F63</f>
        <v>590</v>
      </c>
      <c r="G61" s="16">
        <f>'[3]22'!G63</f>
        <v>0</v>
      </c>
      <c r="H61" s="17">
        <f t="shared" si="27"/>
        <v>910</v>
      </c>
      <c r="I61" s="15">
        <f>'[3]22'!J63</f>
        <v>300</v>
      </c>
      <c r="J61" s="16">
        <f>'[3]22'!K63</f>
        <v>0</v>
      </c>
      <c r="K61" s="16">
        <f>'[3]22'!L63</f>
        <v>0</v>
      </c>
      <c r="L61" s="16">
        <f>'[3]22'!M63</f>
        <v>0</v>
      </c>
      <c r="M61" s="16">
        <f>'[3]22'!N63</f>
        <v>0</v>
      </c>
      <c r="N61" s="16">
        <f>'[3]22'!O63</f>
        <v>0</v>
      </c>
      <c r="O61" s="17">
        <f t="shared" si="28"/>
        <v>300</v>
      </c>
      <c r="P61" s="18">
        <f>frq!C61</f>
        <v>1</v>
      </c>
      <c r="Q61" s="15">
        <f t="shared" si="33"/>
        <v>300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300</v>
      </c>
      <c r="X61" s="8">
        <f t="shared" si="4"/>
        <v>16.88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16.88</v>
      </c>
      <c r="AE61" s="8">
        <f t="shared" si="11"/>
        <v>16.88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16.88</v>
      </c>
      <c r="AL61" s="8">
        <f t="shared" si="31"/>
        <v>266.24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266.24</v>
      </c>
      <c r="AT61" s="8">
        <v>16.88</v>
      </c>
      <c r="AU61" s="8">
        <v>16.88</v>
      </c>
      <c r="AW61" s="204">
        <v>16.88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16.88</v>
      </c>
      <c r="BD61" s="204">
        <v>16.88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16.88</v>
      </c>
      <c r="BL61" s="8">
        <f t="shared" si="21"/>
        <v>16.88</v>
      </c>
      <c r="BM61" s="8">
        <f t="shared" si="22"/>
        <v>16.88</v>
      </c>
      <c r="BN61" s="8">
        <f t="shared" si="23"/>
        <v>16.88</v>
      </c>
      <c r="BO61" s="8">
        <f t="shared" si="24"/>
        <v>16.88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'[3]22'!B64</f>
        <v>320</v>
      </c>
      <c r="C62" s="16">
        <f>'[3]22'!C64</f>
        <v>0</v>
      </c>
      <c r="D62" s="16">
        <f>'[3]22'!D64</f>
        <v>0</v>
      </c>
      <c r="E62" s="16">
        <f>'[3]22'!E64</f>
        <v>0</v>
      </c>
      <c r="F62" s="16">
        <f>'[3]22'!F64</f>
        <v>590</v>
      </c>
      <c r="G62" s="16">
        <f>'[3]22'!G64</f>
        <v>0</v>
      </c>
      <c r="H62" s="17">
        <f t="shared" si="27"/>
        <v>910</v>
      </c>
      <c r="I62" s="15">
        <f>'[3]22'!J64</f>
        <v>300</v>
      </c>
      <c r="J62" s="16">
        <f>'[3]22'!K64</f>
        <v>0</v>
      </c>
      <c r="K62" s="16">
        <f>'[3]22'!L64</f>
        <v>0</v>
      </c>
      <c r="L62" s="16">
        <f>'[3]22'!M64</f>
        <v>0</v>
      </c>
      <c r="M62" s="16">
        <f>'[3]22'!N64</f>
        <v>0</v>
      </c>
      <c r="N62" s="16">
        <f>'[3]22'!O64</f>
        <v>0</v>
      </c>
      <c r="O62" s="17">
        <f t="shared" si="28"/>
        <v>300</v>
      </c>
      <c r="P62" s="18">
        <f>frq!C62</f>
        <v>1</v>
      </c>
      <c r="Q62" s="15">
        <f t="shared" si="33"/>
        <v>300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300</v>
      </c>
      <c r="X62" s="8">
        <f t="shared" si="4"/>
        <v>16.88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16.88</v>
      </c>
      <c r="AE62" s="8">
        <f t="shared" si="11"/>
        <v>16.88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16.88</v>
      </c>
      <c r="AL62" s="8">
        <f t="shared" ref="AL62:AN98" si="35">Q62-X62-AE62</f>
        <v>266.24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266.24</v>
      </c>
      <c r="AT62" s="8">
        <v>16.88</v>
      </c>
      <c r="AU62" s="8">
        <v>16.88</v>
      </c>
      <c r="AW62" s="204">
        <v>16.88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16.88</v>
      </c>
      <c r="BD62" s="204">
        <v>16.88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16.88</v>
      </c>
      <c r="BL62" s="8">
        <f t="shared" si="21"/>
        <v>16.88</v>
      </c>
      <c r="BM62" s="8">
        <f t="shared" si="22"/>
        <v>16.88</v>
      </c>
      <c r="BN62" s="8">
        <f t="shared" si="23"/>
        <v>16.88</v>
      </c>
      <c r="BO62" s="8">
        <f t="shared" si="24"/>
        <v>16.88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'[3]22'!B65</f>
        <v>320</v>
      </c>
      <c r="C63" s="16">
        <f>'[3]22'!C65</f>
        <v>0</v>
      </c>
      <c r="D63" s="16">
        <f>'[3]22'!D65</f>
        <v>0</v>
      </c>
      <c r="E63" s="16">
        <f>'[3]22'!E65</f>
        <v>0</v>
      </c>
      <c r="F63" s="16">
        <f>'[3]22'!F65</f>
        <v>590</v>
      </c>
      <c r="G63" s="16">
        <f>'[3]22'!G65</f>
        <v>0</v>
      </c>
      <c r="H63" s="17">
        <f t="shared" si="27"/>
        <v>910</v>
      </c>
      <c r="I63" s="15">
        <f>'[3]22'!J65</f>
        <v>300</v>
      </c>
      <c r="J63" s="16">
        <f>'[3]22'!K65</f>
        <v>0</v>
      </c>
      <c r="K63" s="16">
        <f>'[3]22'!L65</f>
        <v>0</v>
      </c>
      <c r="L63" s="16">
        <f>'[3]22'!M65</f>
        <v>0</v>
      </c>
      <c r="M63" s="16">
        <f>'[3]22'!N65</f>
        <v>0</v>
      </c>
      <c r="N63" s="16">
        <f>'[3]22'!O65</f>
        <v>0</v>
      </c>
      <c r="O63" s="17">
        <f t="shared" si="28"/>
        <v>300</v>
      </c>
      <c r="P63" s="18">
        <f>frq!C63</f>
        <v>1</v>
      </c>
      <c r="Q63" s="15">
        <f t="shared" si="33"/>
        <v>300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300</v>
      </c>
      <c r="X63" s="8">
        <f t="shared" si="4"/>
        <v>16.88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16.88</v>
      </c>
      <c r="AE63" s="8">
        <f t="shared" si="11"/>
        <v>16.88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16.88</v>
      </c>
      <c r="AL63" s="8">
        <f t="shared" si="35"/>
        <v>266.24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266.24</v>
      </c>
      <c r="AT63" s="8">
        <v>16.88</v>
      </c>
      <c r="AU63" s="8">
        <v>16.88</v>
      </c>
      <c r="AW63" s="204">
        <v>16.88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16.88</v>
      </c>
      <c r="BD63" s="204">
        <v>16.88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16.88</v>
      </c>
      <c r="BL63" s="8">
        <f t="shared" si="21"/>
        <v>16.88</v>
      </c>
      <c r="BM63" s="8">
        <f t="shared" si="22"/>
        <v>16.88</v>
      </c>
      <c r="BN63" s="8">
        <f t="shared" si="23"/>
        <v>16.88</v>
      </c>
      <c r="BO63" s="8">
        <f t="shared" si="24"/>
        <v>16.88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'[3]22'!B66</f>
        <v>320</v>
      </c>
      <c r="C64" s="16">
        <f>'[3]22'!C66</f>
        <v>0</v>
      </c>
      <c r="D64" s="16">
        <f>'[3]22'!D66</f>
        <v>0</v>
      </c>
      <c r="E64" s="16">
        <f>'[3]22'!E66</f>
        <v>0</v>
      </c>
      <c r="F64" s="16">
        <f>'[3]22'!F66</f>
        <v>590</v>
      </c>
      <c r="G64" s="16">
        <f>'[3]22'!G66</f>
        <v>0</v>
      </c>
      <c r="H64" s="17">
        <f t="shared" si="27"/>
        <v>910</v>
      </c>
      <c r="I64" s="15">
        <f>'[3]22'!J66</f>
        <v>300</v>
      </c>
      <c r="J64" s="16">
        <f>'[3]22'!K66</f>
        <v>0</v>
      </c>
      <c r="K64" s="16">
        <f>'[3]22'!L66</f>
        <v>0</v>
      </c>
      <c r="L64" s="16">
        <f>'[3]22'!M66</f>
        <v>0</v>
      </c>
      <c r="M64" s="16">
        <f>'[3]22'!N66</f>
        <v>0</v>
      </c>
      <c r="N64" s="16">
        <f>'[3]22'!O66</f>
        <v>0</v>
      </c>
      <c r="O64" s="17">
        <f t="shared" si="28"/>
        <v>300</v>
      </c>
      <c r="P64" s="18">
        <f>frq!C64</f>
        <v>1</v>
      </c>
      <c r="Q64" s="15">
        <f t="shared" si="33"/>
        <v>300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300</v>
      </c>
      <c r="X64" s="8">
        <f t="shared" si="4"/>
        <v>16.88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16.88</v>
      </c>
      <c r="AE64" s="8">
        <f t="shared" si="11"/>
        <v>16.88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16.88</v>
      </c>
      <c r="AL64" s="8">
        <f t="shared" si="35"/>
        <v>266.24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266.24</v>
      </c>
      <c r="AT64" s="8">
        <v>16.88</v>
      </c>
      <c r="AU64" s="8">
        <v>16.88</v>
      </c>
      <c r="AW64" s="204">
        <v>16.88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16.88</v>
      </c>
      <c r="BD64" s="204">
        <v>16.88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16.88</v>
      </c>
      <c r="BL64" s="8">
        <f t="shared" si="21"/>
        <v>16.88</v>
      </c>
      <c r="BM64" s="8">
        <f t="shared" si="22"/>
        <v>16.88</v>
      </c>
      <c r="BN64" s="8">
        <f t="shared" si="23"/>
        <v>16.88</v>
      </c>
      <c r="BO64" s="8">
        <f t="shared" si="24"/>
        <v>16.88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'[3]22'!B67</f>
        <v>320</v>
      </c>
      <c r="C65" s="16">
        <f>'[3]22'!C67</f>
        <v>0</v>
      </c>
      <c r="D65" s="16">
        <f>'[3]22'!D67</f>
        <v>0</v>
      </c>
      <c r="E65" s="16">
        <f>'[3]22'!E67</f>
        <v>0</v>
      </c>
      <c r="F65" s="16">
        <f>'[3]22'!F67</f>
        <v>590</v>
      </c>
      <c r="G65" s="16">
        <f>'[3]22'!G67</f>
        <v>0</v>
      </c>
      <c r="H65" s="17">
        <f t="shared" si="27"/>
        <v>910</v>
      </c>
      <c r="I65" s="15">
        <f>'[3]22'!J67</f>
        <v>300</v>
      </c>
      <c r="J65" s="16">
        <f>'[3]22'!K67</f>
        <v>0</v>
      </c>
      <c r="K65" s="16">
        <f>'[3]22'!L67</f>
        <v>0</v>
      </c>
      <c r="L65" s="16">
        <f>'[3]22'!M67</f>
        <v>0</v>
      </c>
      <c r="M65" s="16">
        <f>'[3]22'!N67</f>
        <v>0</v>
      </c>
      <c r="N65" s="16">
        <f>'[3]22'!O67</f>
        <v>0</v>
      </c>
      <c r="O65" s="17">
        <f t="shared" si="28"/>
        <v>300</v>
      </c>
      <c r="P65" s="18">
        <f>frq!C65</f>
        <v>1</v>
      </c>
      <c r="Q65" s="15">
        <f t="shared" si="33"/>
        <v>300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300</v>
      </c>
      <c r="X65" s="8">
        <f t="shared" si="4"/>
        <v>16.88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16.88</v>
      </c>
      <c r="AE65" s="8">
        <f t="shared" si="11"/>
        <v>16.88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16.88</v>
      </c>
      <c r="AL65" s="8">
        <f t="shared" si="35"/>
        <v>266.24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266.24</v>
      </c>
      <c r="AT65" s="8">
        <v>16.88</v>
      </c>
      <c r="AU65" s="8">
        <v>16.88</v>
      </c>
      <c r="AW65" s="204">
        <v>16.88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16.88</v>
      </c>
      <c r="BD65" s="204">
        <v>16.88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16.88</v>
      </c>
      <c r="BL65" s="8">
        <f t="shared" si="21"/>
        <v>16.88</v>
      </c>
      <c r="BM65" s="8">
        <f t="shared" si="22"/>
        <v>16.88</v>
      </c>
      <c r="BN65" s="8">
        <f t="shared" si="23"/>
        <v>16.88</v>
      </c>
      <c r="BO65" s="8">
        <f t="shared" si="24"/>
        <v>16.88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'[3]22'!B68</f>
        <v>320</v>
      </c>
      <c r="C66" s="16">
        <f>'[3]22'!C68</f>
        <v>0</v>
      </c>
      <c r="D66" s="16">
        <f>'[3]22'!D68</f>
        <v>0</v>
      </c>
      <c r="E66" s="16">
        <f>'[3]22'!E68</f>
        <v>0</v>
      </c>
      <c r="F66" s="16">
        <f>'[3]22'!F68</f>
        <v>590</v>
      </c>
      <c r="G66" s="16">
        <f>'[3]22'!G68</f>
        <v>0</v>
      </c>
      <c r="H66" s="17">
        <f t="shared" si="27"/>
        <v>910</v>
      </c>
      <c r="I66" s="15">
        <f>'[3]22'!J68</f>
        <v>300</v>
      </c>
      <c r="J66" s="16">
        <f>'[3]22'!K68</f>
        <v>0</v>
      </c>
      <c r="K66" s="16">
        <f>'[3]22'!L68</f>
        <v>0</v>
      </c>
      <c r="L66" s="16">
        <f>'[3]22'!M68</f>
        <v>0</v>
      </c>
      <c r="M66" s="16">
        <f>'[3]22'!N68</f>
        <v>0</v>
      </c>
      <c r="N66" s="16">
        <f>'[3]22'!O68</f>
        <v>0</v>
      </c>
      <c r="O66" s="17">
        <f t="shared" si="28"/>
        <v>300</v>
      </c>
      <c r="P66" s="18">
        <f>frq!C66</f>
        <v>1</v>
      </c>
      <c r="Q66" s="15">
        <f t="shared" si="33"/>
        <v>300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300</v>
      </c>
      <c r="X66" s="8">
        <f t="shared" si="4"/>
        <v>16.88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16.88</v>
      </c>
      <c r="AE66" s="8">
        <f t="shared" si="11"/>
        <v>16.88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16.88</v>
      </c>
      <c r="AL66" s="8">
        <f t="shared" si="35"/>
        <v>266.24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266.24</v>
      </c>
      <c r="AT66" s="8">
        <v>16.88</v>
      </c>
      <c r="AU66" s="8">
        <v>16.88</v>
      </c>
      <c r="AW66" s="204">
        <v>16.88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16.88</v>
      </c>
      <c r="BD66" s="204">
        <v>16.88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16.88</v>
      </c>
      <c r="BL66" s="8">
        <f t="shared" si="21"/>
        <v>16.88</v>
      </c>
      <c r="BM66" s="8">
        <f t="shared" si="22"/>
        <v>16.88</v>
      </c>
      <c r="BN66" s="8">
        <f t="shared" si="23"/>
        <v>16.88</v>
      </c>
      <c r="BO66" s="8">
        <f t="shared" si="24"/>
        <v>16.88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'[3]22'!B69</f>
        <v>320</v>
      </c>
      <c r="C67" s="16">
        <f>'[3]22'!C69</f>
        <v>0</v>
      </c>
      <c r="D67" s="16">
        <f>'[3]22'!D69</f>
        <v>0</v>
      </c>
      <c r="E67" s="16">
        <f>'[3]22'!E69</f>
        <v>0</v>
      </c>
      <c r="F67" s="16">
        <f>'[3]22'!F69</f>
        <v>590</v>
      </c>
      <c r="G67" s="16">
        <f>'[3]22'!G69</f>
        <v>0</v>
      </c>
      <c r="H67" s="17">
        <f t="shared" si="27"/>
        <v>910</v>
      </c>
      <c r="I67" s="15">
        <f>'[3]22'!J69</f>
        <v>300</v>
      </c>
      <c r="J67" s="16">
        <f>'[3]22'!K69</f>
        <v>0</v>
      </c>
      <c r="K67" s="16">
        <f>'[3]22'!L69</f>
        <v>0</v>
      </c>
      <c r="L67" s="16">
        <f>'[3]22'!M69</f>
        <v>0</v>
      </c>
      <c r="M67" s="16">
        <f>'[3]22'!N69</f>
        <v>0</v>
      </c>
      <c r="N67" s="16">
        <f>'[3]22'!O69</f>
        <v>0</v>
      </c>
      <c r="O67" s="17">
        <f t="shared" si="28"/>
        <v>300</v>
      </c>
      <c r="P67" s="18">
        <f>frq!C67</f>
        <v>1</v>
      </c>
      <c r="Q67" s="15">
        <f t="shared" si="33"/>
        <v>300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300</v>
      </c>
      <c r="X67" s="8">
        <f t="shared" si="4"/>
        <v>16.88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16.88</v>
      </c>
      <c r="AE67" s="8">
        <f t="shared" si="11"/>
        <v>16.88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16.88</v>
      </c>
      <c r="AL67" s="8">
        <f t="shared" si="35"/>
        <v>266.24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266.24</v>
      </c>
      <c r="AT67" s="8">
        <v>16.88</v>
      </c>
      <c r="AU67" s="8">
        <v>16.88</v>
      </c>
      <c r="AW67" s="204">
        <v>16.88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16.88</v>
      </c>
      <c r="BD67" s="204">
        <v>16.88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16.88</v>
      </c>
      <c r="BL67" s="8">
        <f t="shared" si="21"/>
        <v>16.88</v>
      </c>
      <c r="BM67" s="8">
        <f t="shared" si="22"/>
        <v>16.88</v>
      </c>
      <c r="BN67" s="8">
        <f t="shared" si="23"/>
        <v>16.88</v>
      </c>
      <c r="BO67" s="8">
        <f t="shared" si="24"/>
        <v>16.88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'[3]22'!B70</f>
        <v>320</v>
      </c>
      <c r="C68" s="16">
        <f>'[3]22'!C70</f>
        <v>0</v>
      </c>
      <c r="D68" s="16">
        <f>'[3]22'!D70</f>
        <v>0</v>
      </c>
      <c r="E68" s="16">
        <f>'[3]22'!E70</f>
        <v>0</v>
      </c>
      <c r="F68" s="16">
        <f>'[3]22'!F70</f>
        <v>590</v>
      </c>
      <c r="G68" s="16">
        <f>'[3]22'!G70</f>
        <v>0</v>
      </c>
      <c r="H68" s="17">
        <f t="shared" si="27"/>
        <v>910</v>
      </c>
      <c r="I68" s="15">
        <f>'[3]22'!J70</f>
        <v>300</v>
      </c>
      <c r="J68" s="16">
        <f>'[3]22'!K70</f>
        <v>0</v>
      </c>
      <c r="K68" s="16">
        <f>'[3]22'!L70</f>
        <v>0</v>
      </c>
      <c r="L68" s="16">
        <f>'[3]22'!M70</f>
        <v>0</v>
      </c>
      <c r="M68" s="16">
        <f>'[3]22'!N70</f>
        <v>0</v>
      </c>
      <c r="N68" s="16">
        <f>'[3]22'!O70</f>
        <v>0</v>
      </c>
      <c r="O68" s="17">
        <f t="shared" si="28"/>
        <v>300</v>
      </c>
      <c r="P68" s="18">
        <f>frq!C68</f>
        <v>1</v>
      </c>
      <c r="Q68" s="15">
        <f t="shared" si="33"/>
        <v>300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300</v>
      </c>
      <c r="X68" s="8">
        <f t="shared" ref="X68:X98" si="36">AW68</f>
        <v>16.88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16.88</v>
      </c>
      <c r="AE68" s="8">
        <f t="shared" ref="AE68:AE98" si="43">BD68</f>
        <v>16.88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16.88</v>
      </c>
      <c r="AL68" s="8">
        <f t="shared" si="35"/>
        <v>266.24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266.24</v>
      </c>
      <c r="AT68" s="8">
        <v>16.88</v>
      </c>
      <c r="AU68" s="8">
        <v>16.88</v>
      </c>
      <c r="AW68" s="204">
        <v>16.88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16.88</v>
      </c>
      <c r="BD68" s="204">
        <v>16.88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16.88</v>
      </c>
      <c r="BL68" s="8">
        <f t="shared" ref="BL68:BL98" si="53">AT68</f>
        <v>16.88</v>
      </c>
      <c r="BM68" s="8">
        <f t="shared" ref="BM68:BM98" si="54">AU68</f>
        <v>16.88</v>
      </c>
      <c r="BN68" s="8">
        <f t="shared" ref="BN68:BN98" si="55">BC68</f>
        <v>16.88</v>
      </c>
      <c r="BO68" s="8">
        <f t="shared" ref="BO68:BO98" si="56">BJ68</f>
        <v>16.88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'[3]22'!B71</f>
        <v>320</v>
      </c>
      <c r="C69" s="16">
        <f>'[3]22'!C71</f>
        <v>0</v>
      </c>
      <c r="D69" s="16">
        <f>'[3]22'!D71</f>
        <v>0</v>
      </c>
      <c r="E69" s="16">
        <f>'[3]22'!E71</f>
        <v>0</v>
      </c>
      <c r="F69" s="16">
        <f>'[3]22'!F71</f>
        <v>590</v>
      </c>
      <c r="G69" s="16">
        <f>'[3]22'!G71</f>
        <v>0</v>
      </c>
      <c r="H69" s="17">
        <f t="shared" ref="H69:H98" si="59">SUM(B69:G69)</f>
        <v>910</v>
      </c>
      <c r="I69" s="15">
        <f>'[3]22'!J71</f>
        <v>300</v>
      </c>
      <c r="J69" s="16">
        <f>'[3]22'!K71</f>
        <v>0</v>
      </c>
      <c r="K69" s="16">
        <f>'[3]22'!L71</f>
        <v>0</v>
      </c>
      <c r="L69" s="16">
        <f>'[3]22'!M71</f>
        <v>0</v>
      </c>
      <c r="M69" s="16">
        <f>'[3]22'!N71</f>
        <v>0</v>
      </c>
      <c r="N69" s="16">
        <f>'[3]22'!O71</f>
        <v>0</v>
      </c>
      <c r="O69" s="17">
        <f t="shared" ref="O69:O98" si="60">SUM(I69:N69)</f>
        <v>300</v>
      </c>
      <c r="P69" s="18">
        <f>frq!C69</f>
        <v>1</v>
      </c>
      <c r="Q69" s="15">
        <f t="shared" si="33"/>
        <v>300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300</v>
      </c>
      <c r="X69" s="8">
        <f t="shared" si="36"/>
        <v>16.88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16.88</v>
      </c>
      <c r="AE69" s="8">
        <f t="shared" si="43"/>
        <v>16.88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16.88</v>
      </c>
      <c r="AL69" s="8">
        <f t="shared" si="35"/>
        <v>266.24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266.24</v>
      </c>
      <c r="AT69" s="8">
        <v>16.88</v>
      </c>
      <c r="AU69" s="8">
        <v>16.88</v>
      </c>
      <c r="AW69" s="204">
        <v>16.88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16.88</v>
      </c>
      <c r="BD69" s="204">
        <v>16.88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16.88</v>
      </c>
      <c r="BL69" s="8">
        <f t="shared" si="53"/>
        <v>16.88</v>
      </c>
      <c r="BM69" s="8">
        <f t="shared" si="54"/>
        <v>16.88</v>
      </c>
      <c r="BN69" s="8">
        <f t="shared" si="55"/>
        <v>16.88</v>
      </c>
      <c r="BO69" s="8">
        <f t="shared" si="56"/>
        <v>16.88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'[3]22'!B72</f>
        <v>320</v>
      </c>
      <c r="C70" s="16">
        <f>'[3]22'!C72</f>
        <v>0</v>
      </c>
      <c r="D70" s="16">
        <f>'[3]22'!D72</f>
        <v>0</v>
      </c>
      <c r="E70" s="16">
        <f>'[3]22'!E72</f>
        <v>0</v>
      </c>
      <c r="F70" s="16">
        <f>'[3]22'!F72</f>
        <v>590</v>
      </c>
      <c r="G70" s="16">
        <f>'[3]22'!G72</f>
        <v>0</v>
      </c>
      <c r="H70" s="17">
        <f t="shared" si="59"/>
        <v>910</v>
      </c>
      <c r="I70" s="15">
        <f>'[3]22'!J72</f>
        <v>300</v>
      </c>
      <c r="J70" s="16">
        <f>'[3]22'!K72</f>
        <v>0</v>
      </c>
      <c r="K70" s="16">
        <f>'[3]22'!L72</f>
        <v>0</v>
      </c>
      <c r="L70" s="16">
        <f>'[3]22'!M72</f>
        <v>0</v>
      </c>
      <c r="M70" s="16">
        <f>'[3]22'!N72</f>
        <v>0</v>
      </c>
      <c r="N70" s="16">
        <f>'[3]22'!O72</f>
        <v>0</v>
      </c>
      <c r="O70" s="17">
        <f t="shared" si="60"/>
        <v>300</v>
      </c>
      <c r="P70" s="18">
        <f>frq!C70</f>
        <v>1</v>
      </c>
      <c r="Q70" s="15">
        <f t="shared" si="33"/>
        <v>300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300</v>
      </c>
      <c r="X70" s="8">
        <f t="shared" si="36"/>
        <v>16.88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16.88</v>
      </c>
      <c r="AE70" s="8">
        <f t="shared" si="43"/>
        <v>16.88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16.88</v>
      </c>
      <c r="AL70" s="8">
        <f t="shared" si="35"/>
        <v>266.24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266.24</v>
      </c>
      <c r="AT70" s="8">
        <v>16.88</v>
      </c>
      <c r="AU70" s="8">
        <v>16.88</v>
      </c>
      <c r="AW70" s="204">
        <v>16.88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16.88</v>
      </c>
      <c r="BD70" s="204">
        <v>16.88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16.88</v>
      </c>
      <c r="BL70" s="8">
        <f t="shared" si="53"/>
        <v>16.88</v>
      </c>
      <c r="BM70" s="8">
        <f t="shared" si="54"/>
        <v>16.88</v>
      </c>
      <c r="BN70" s="8">
        <f t="shared" si="55"/>
        <v>16.88</v>
      </c>
      <c r="BO70" s="8">
        <f t="shared" si="56"/>
        <v>16.88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'[3]22'!B73</f>
        <v>320</v>
      </c>
      <c r="C71" s="16">
        <f>'[3]22'!C73</f>
        <v>0</v>
      </c>
      <c r="D71" s="16">
        <f>'[3]22'!D73</f>
        <v>0</v>
      </c>
      <c r="E71" s="16">
        <f>'[3]22'!E73</f>
        <v>0</v>
      </c>
      <c r="F71" s="16">
        <f>'[3]22'!F73</f>
        <v>590</v>
      </c>
      <c r="G71" s="16">
        <f>'[3]22'!G73</f>
        <v>0</v>
      </c>
      <c r="H71" s="17">
        <f t="shared" si="59"/>
        <v>910</v>
      </c>
      <c r="I71" s="15">
        <f>'[3]22'!J73</f>
        <v>300</v>
      </c>
      <c r="J71" s="16">
        <f>'[3]22'!K73</f>
        <v>0</v>
      </c>
      <c r="K71" s="16">
        <f>'[3]22'!L73</f>
        <v>0</v>
      </c>
      <c r="L71" s="16">
        <f>'[3]22'!M73</f>
        <v>0</v>
      </c>
      <c r="M71" s="16">
        <f>'[3]22'!N73</f>
        <v>0</v>
      </c>
      <c r="N71" s="16">
        <f>'[3]22'!O73</f>
        <v>0</v>
      </c>
      <c r="O71" s="17">
        <f t="shared" si="60"/>
        <v>300</v>
      </c>
      <c r="P71" s="18">
        <f>frq!C71</f>
        <v>1</v>
      </c>
      <c r="Q71" s="15">
        <f t="shared" si="33"/>
        <v>300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300</v>
      </c>
      <c r="X71" s="8">
        <f t="shared" si="36"/>
        <v>16.88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16.88</v>
      </c>
      <c r="AE71" s="8">
        <f t="shared" si="43"/>
        <v>16.88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16.88</v>
      </c>
      <c r="AL71" s="8">
        <f t="shared" si="35"/>
        <v>266.24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266.24</v>
      </c>
      <c r="AT71" s="8">
        <v>16.88</v>
      </c>
      <c r="AU71" s="8">
        <v>16.88</v>
      </c>
      <c r="AW71" s="204">
        <v>16.88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16.88</v>
      </c>
      <c r="BD71" s="204">
        <v>16.88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16.88</v>
      </c>
      <c r="BL71" s="8">
        <f t="shared" si="53"/>
        <v>16.88</v>
      </c>
      <c r="BM71" s="8">
        <f t="shared" si="54"/>
        <v>16.88</v>
      </c>
      <c r="BN71" s="8">
        <f t="shared" si="55"/>
        <v>16.88</v>
      </c>
      <c r="BO71" s="8">
        <f t="shared" si="56"/>
        <v>16.88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'[3]22'!B74</f>
        <v>320</v>
      </c>
      <c r="C72" s="16">
        <f>'[3]22'!C74</f>
        <v>0</v>
      </c>
      <c r="D72" s="16">
        <f>'[3]22'!D74</f>
        <v>0</v>
      </c>
      <c r="E72" s="16">
        <f>'[3]22'!E74</f>
        <v>0</v>
      </c>
      <c r="F72" s="16">
        <f>'[3]22'!F74</f>
        <v>590</v>
      </c>
      <c r="G72" s="16">
        <f>'[3]22'!G74</f>
        <v>0</v>
      </c>
      <c r="H72" s="17">
        <f t="shared" si="59"/>
        <v>910</v>
      </c>
      <c r="I72" s="15">
        <f>'[3]22'!J74</f>
        <v>300</v>
      </c>
      <c r="J72" s="16">
        <f>'[3]22'!K74</f>
        <v>0</v>
      </c>
      <c r="K72" s="16">
        <f>'[3]22'!L74</f>
        <v>0</v>
      </c>
      <c r="L72" s="16">
        <f>'[3]22'!M74</f>
        <v>0</v>
      </c>
      <c r="M72" s="16">
        <f>'[3]22'!N74</f>
        <v>0</v>
      </c>
      <c r="N72" s="16">
        <f>'[3]22'!O74</f>
        <v>0</v>
      </c>
      <c r="O72" s="17">
        <f t="shared" si="60"/>
        <v>300</v>
      </c>
      <c r="P72" s="18">
        <f>frq!C72</f>
        <v>1</v>
      </c>
      <c r="Q72" s="15">
        <f t="shared" si="33"/>
        <v>300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300</v>
      </c>
      <c r="X72" s="8">
        <f t="shared" si="36"/>
        <v>16.88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16.88</v>
      </c>
      <c r="AE72" s="8">
        <f t="shared" si="43"/>
        <v>16.88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16.88</v>
      </c>
      <c r="AL72" s="8">
        <f t="shared" si="35"/>
        <v>266.24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266.24</v>
      </c>
      <c r="AT72" s="8">
        <v>16.88</v>
      </c>
      <c r="AU72" s="8">
        <v>16.88</v>
      </c>
      <c r="AW72" s="204">
        <v>16.88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16.88</v>
      </c>
      <c r="BD72" s="204">
        <v>16.88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16.88</v>
      </c>
      <c r="BL72" s="8">
        <f t="shared" si="53"/>
        <v>16.88</v>
      </c>
      <c r="BM72" s="8">
        <f t="shared" si="54"/>
        <v>16.88</v>
      </c>
      <c r="BN72" s="8">
        <f t="shared" si="55"/>
        <v>16.88</v>
      </c>
      <c r="BO72" s="8">
        <f t="shared" si="56"/>
        <v>16.88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'[3]22'!B75</f>
        <v>320</v>
      </c>
      <c r="C73" s="16">
        <f>'[3]22'!C75</f>
        <v>0</v>
      </c>
      <c r="D73" s="16">
        <f>'[3]22'!D75</f>
        <v>0</v>
      </c>
      <c r="E73" s="16">
        <f>'[3]22'!E75</f>
        <v>0</v>
      </c>
      <c r="F73" s="16">
        <f>'[3]22'!F75</f>
        <v>590</v>
      </c>
      <c r="G73" s="16">
        <f>'[3]22'!G75</f>
        <v>0</v>
      </c>
      <c r="H73" s="17">
        <f t="shared" si="59"/>
        <v>910</v>
      </c>
      <c r="I73" s="15">
        <f>'[3]22'!J75</f>
        <v>300</v>
      </c>
      <c r="J73" s="16">
        <f>'[3]22'!K75</f>
        <v>0</v>
      </c>
      <c r="K73" s="16">
        <f>'[3]22'!L75</f>
        <v>0</v>
      </c>
      <c r="L73" s="16">
        <f>'[3]22'!M75</f>
        <v>0</v>
      </c>
      <c r="M73" s="16">
        <f>'[3]22'!N75</f>
        <v>0</v>
      </c>
      <c r="N73" s="16">
        <f>'[3]22'!O75</f>
        <v>0</v>
      </c>
      <c r="O73" s="17">
        <f t="shared" si="60"/>
        <v>300</v>
      </c>
      <c r="P73" s="18">
        <f>frq!C73</f>
        <v>1</v>
      </c>
      <c r="Q73" s="15">
        <f t="shared" si="33"/>
        <v>300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300</v>
      </c>
      <c r="X73" s="8">
        <f t="shared" si="36"/>
        <v>16.88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16.88</v>
      </c>
      <c r="AE73" s="8">
        <f t="shared" si="43"/>
        <v>16.88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16.88</v>
      </c>
      <c r="AL73" s="8">
        <f t="shared" si="35"/>
        <v>266.24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266.24</v>
      </c>
      <c r="AT73" s="8">
        <v>16.88</v>
      </c>
      <c r="AU73" s="8">
        <v>16.88</v>
      </c>
      <c r="AW73" s="204">
        <v>16.88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16.88</v>
      </c>
      <c r="BD73" s="204">
        <v>16.88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16.88</v>
      </c>
      <c r="BL73" s="8">
        <f t="shared" si="53"/>
        <v>16.88</v>
      </c>
      <c r="BM73" s="8">
        <f t="shared" si="54"/>
        <v>16.88</v>
      </c>
      <c r="BN73" s="8">
        <f t="shared" si="55"/>
        <v>16.88</v>
      </c>
      <c r="BO73" s="8">
        <f t="shared" si="56"/>
        <v>16.88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'[3]22'!B76</f>
        <v>320</v>
      </c>
      <c r="C74" s="16">
        <f>'[3]22'!C76</f>
        <v>0</v>
      </c>
      <c r="D74" s="16">
        <f>'[3]22'!D76</f>
        <v>0</v>
      </c>
      <c r="E74" s="16">
        <f>'[3]22'!E76</f>
        <v>0</v>
      </c>
      <c r="F74" s="16">
        <f>'[3]22'!F76</f>
        <v>590</v>
      </c>
      <c r="G74" s="16">
        <f>'[3]22'!G76</f>
        <v>0</v>
      </c>
      <c r="H74" s="17">
        <f t="shared" si="59"/>
        <v>910</v>
      </c>
      <c r="I74" s="15">
        <f>'[3]22'!J76</f>
        <v>300</v>
      </c>
      <c r="J74" s="16">
        <f>'[3]22'!K76</f>
        <v>0</v>
      </c>
      <c r="K74" s="16">
        <f>'[3]22'!L76</f>
        <v>0</v>
      </c>
      <c r="L74" s="16">
        <f>'[3]22'!M76</f>
        <v>0</v>
      </c>
      <c r="M74" s="16">
        <f>'[3]22'!N76</f>
        <v>0</v>
      </c>
      <c r="N74" s="16">
        <f>'[3]22'!O76</f>
        <v>0</v>
      </c>
      <c r="O74" s="17">
        <f t="shared" si="60"/>
        <v>300</v>
      </c>
      <c r="P74" s="18">
        <f>frq!C74</f>
        <v>1</v>
      </c>
      <c r="Q74" s="15">
        <f t="shared" si="33"/>
        <v>300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300</v>
      </c>
      <c r="X74" s="8">
        <f t="shared" si="36"/>
        <v>16.88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16.88</v>
      </c>
      <c r="AE74" s="8">
        <f t="shared" si="43"/>
        <v>16.88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16.88</v>
      </c>
      <c r="AL74" s="8">
        <f t="shared" si="35"/>
        <v>266.24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266.24</v>
      </c>
      <c r="AT74" s="8">
        <v>16.88</v>
      </c>
      <c r="AU74" s="8">
        <v>16.88</v>
      </c>
      <c r="AW74" s="204">
        <v>16.88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16.88</v>
      </c>
      <c r="BD74" s="204">
        <v>16.88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16.88</v>
      </c>
      <c r="BL74" s="8">
        <f t="shared" si="53"/>
        <v>16.88</v>
      </c>
      <c r="BM74" s="8">
        <f t="shared" si="54"/>
        <v>16.88</v>
      </c>
      <c r="BN74" s="8">
        <f t="shared" si="55"/>
        <v>16.88</v>
      </c>
      <c r="BO74" s="8">
        <f t="shared" si="56"/>
        <v>16.88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'[3]22'!B77</f>
        <v>320</v>
      </c>
      <c r="C75" s="16">
        <f>'[3]22'!C77</f>
        <v>0</v>
      </c>
      <c r="D75" s="16">
        <f>'[3]22'!D77</f>
        <v>0</v>
      </c>
      <c r="E75" s="16">
        <f>'[3]22'!E77</f>
        <v>0</v>
      </c>
      <c r="F75" s="16">
        <f>'[3]22'!F77</f>
        <v>600</v>
      </c>
      <c r="G75" s="16">
        <f>'[3]22'!G77</f>
        <v>0</v>
      </c>
      <c r="H75" s="17">
        <f t="shared" si="59"/>
        <v>920</v>
      </c>
      <c r="I75" s="15">
        <f>'[3]22'!J77</f>
        <v>305</v>
      </c>
      <c r="J75" s="16">
        <f>'[3]22'!K77</f>
        <v>0</v>
      </c>
      <c r="K75" s="16">
        <f>'[3]22'!L77</f>
        <v>0</v>
      </c>
      <c r="L75" s="16">
        <f>'[3]22'!M77</f>
        <v>0</v>
      </c>
      <c r="M75" s="16">
        <f>'[3]22'!N77</f>
        <v>0</v>
      </c>
      <c r="N75" s="16">
        <f>'[3]22'!O77</f>
        <v>0</v>
      </c>
      <c r="O75" s="17">
        <f t="shared" si="60"/>
        <v>305</v>
      </c>
      <c r="P75" s="18">
        <f>frq!C75</f>
        <v>1</v>
      </c>
      <c r="Q75" s="15">
        <f t="shared" si="33"/>
        <v>305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305</v>
      </c>
      <c r="X75" s="8">
        <f t="shared" si="36"/>
        <v>17.16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17.16</v>
      </c>
      <c r="AE75" s="8">
        <f t="shared" si="43"/>
        <v>17.16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17.16</v>
      </c>
      <c r="AL75" s="8">
        <f t="shared" si="35"/>
        <v>270.67999999999995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270.67999999999995</v>
      </c>
      <c r="AT75" s="8">
        <v>17.16</v>
      </c>
      <c r="AU75" s="8">
        <v>17.16</v>
      </c>
      <c r="AW75" s="204">
        <v>17.16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17.16</v>
      </c>
      <c r="BD75" s="204">
        <v>17.16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17.16</v>
      </c>
      <c r="BL75" s="8">
        <f t="shared" si="53"/>
        <v>17.16</v>
      </c>
      <c r="BM75" s="8">
        <f t="shared" si="54"/>
        <v>17.16</v>
      </c>
      <c r="BN75" s="8">
        <f t="shared" si="55"/>
        <v>17.16</v>
      </c>
      <c r="BO75" s="8">
        <f t="shared" si="56"/>
        <v>17.16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'[3]22'!B78</f>
        <v>320</v>
      </c>
      <c r="C76" s="16">
        <f>'[3]22'!C78</f>
        <v>0</v>
      </c>
      <c r="D76" s="16">
        <f>'[3]22'!D78</f>
        <v>0</v>
      </c>
      <c r="E76" s="16">
        <f>'[3]22'!E78</f>
        <v>0</v>
      </c>
      <c r="F76" s="16">
        <f>'[3]22'!F78</f>
        <v>600</v>
      </c>
      <c r="G76" s="16">
        <f>'[3]22'!G78</f>
        <v>0</v>
      </c>
      <c r="H76" s="17">
        <f t="shared" si="59"/>
        <v>920</v>
      </c>
      <c r="I76" s="15">
        <f>'[3]22'!J78</f>
        <v>305</v>
      </c>
      <c r="J76" s="16">
        <f>'[3]22'!K78</f>
        <v>0</v>
      </c>
      <c r="K76" s="16">
        <f>'[3]22'!L78</f>
        <v>0</v>
      </c>
      <c r="L76" s="16">
        <f>'[3]22'!M78</f>
        <v>0</v>
      </c>
      <c r="M76" s="16">
        <f>'[3]22'!N78</f>
        <v>0</v>
      </c>
      <c r="N76" s="16">
        <f>'[3]22'!O78</f>
        <v>0</v>
      </c>
      <c r="O76" s="17">
        <f t="shared" si="60"/>
        <v>305</v>
      </c>
      <c r="P76" s="18">
        <f>frq!C76</f>
        <v>1</v>
      </c>
      <c r="Q76" s="15">
        <f t="shared" si="33"/>
        <v>305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305</v>
      </c>
      <c r="X76" s="8">
        <f t="shared" si="36"/>
        <v>17.16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17.16</v>
      </c>
      <c r="AE76" s="8">
        <f t="shared" si="43"/>
        <v>17.16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17.16</v>
      </c>
      <c r="AL76" s="8">
        <f t="shared" si="35"/>
        <v>270.67999999999995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270.67999999999995</v>
      </c>
      <c r="AT76" s="8">
        <v>17.16</v>
      </c>
      <c r="AU76" s="8">
        <v>17.16</v>
      </c>
      <c r="AW76" s="204">
        <v>17.16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17.16</v>
      </c>
      <c r="BD76" s="204">
        <v>17.16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17.16</v>
      </c>
      <c r="BL76" s="8">
        <f t="shared" si="53"/>
        <v>17.16</v>
      </c>
      <c r="BM76" s="8">
        <f t="shared" si="54"/>
        <v>17.16</v>
      </c>
      <c r="BN76" s="8">
        <f t="shared" si="55"/>
        <v>17.16</v>
      </c>
      <c r="BO76" s="8">
        <f t="shared" si="56"/>
        <v>17.16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'[3]22'!B79</f>
        <v>320</v>
      </c>
      <c r="C77" s="16">
        <f>'[3]22'!C79</f>
        <v>0</v>
      </c>
      <c r="D77" s="16">
        <f>'[3]22'!D79</f>
        <v>0</v>
      </c>
      <c r="E77" s="16">
        <f>'[3]22'!E79</f>
        <v>0</v>
      </c>
      <c r="F77" s="16">
        <f>'[3]22'!F79</f>
        <v>600</v>
      </c>
      <c r="G77" s="16">
        <f>'[3]22'!G79</f>
        <v>0</v>
      </c>
      <c r="H77" s="17">
        <f t="shared" si="59"/>
        <v>920</v>
      </c>
      <c r="I77" s="15">
        <f>'[3]22'!J79</f>
        <v>305</v>
      </c>
      <c r="J77" s="16">
        <f>'[3]22'!K79</f>
        <v>0</v>
      </c>
      <c r="K77" s="16">
        <f>'[3]22'!L79</f>
        <v>0</v>
      </c>
      <c r="L77" s="16">
        <f>'[3]22'!M79</f>
        <v>0</v>
      </c>
      <c r="M77" s="16">
        <f>'[3]22'!N79</f>
        <v>0</v>
      </c>
      <c r="N77" s="16">
        <f>'[3]22'!O79</f>
        <v>0</v>
      </c>
      <c r="O77" s="17">
        <f t="shared" si="60"/>
        <v>305</v>
      </c>
      <c r="P77" s="18">
        <f>frq!C77</f>
        <v>1</v>
      </c>
      <c r="Q77" s="15">
        <f t="shared" si="33"/>
        <v>305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305</v>
      </c>
      <c r="X77" s="8">
        <f t="shared" si="36"/>
        <v>17.16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17.16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287.83999999999997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287.83999999999997</v>
      </c>
      <c r="AT77" s="8">
        <v>17.16</v>
      </c>
      <c r="AU77" s="8">
        <v>0</v>
      </c>
      <c r="AW77" s="204">
        <v>17.16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17.16</v>
      </c>
      <c r="BD77" s="204">
        <v>0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0</v>
      </c>
      <c r="BL77" s="8">
        <f t="shared" si="53"/>
        <v>17.16</v>
      </c>
      <c r="BM77" s="8">
        <f t="shared" si="54"/>
        <v>0</v>
      </c>
      <c r="BN77" s="8">
        <f t="shared" si="55"/>
        <v>17.16</v>
      </c>
      <c r="BO77" s="8">
        <f t="shared" si="56"/>
        <v>0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'[3]22'!B80</f>
        <v>320</v>
      </c>
      <c r="C78" s="16">
        <f>'[3]22'!C80</f>
        <v>0</v>
      </c>
      <c r="D78" s="16">
        <f>'[3]22'!D80</f>
        <v>0</v>
      </c>
      <c r="E78" s="16">
        <f>'[3]22'!E80</f>
        <v>0</v>
      </c>
      <c r="F78" s="16">
        <f>'[3]22'!F80</f>
        <v>600</v>
      </c>
      <c r="G78" s="16">
        <f>'[3]22'!G80</f>
        <v>0</v>
      </c>
      <c r="H78" s="17">
        <f t="shared" si="59"/>
        <v>920</v>
      </c>
      <c r="I78" s="15">
        <f>'[3]22'!J80</f>
        <v>305</v>
      </c>
      <c r="J78" s="16">
        <f>'[3]22'!K80</f>
        <v>0</v>
      </c>
      <c r="K78" s="16">
        <f>'[3]22'!L80</f>
        <v>0</v>
      </c>
      <c r="L78" s="16">
        <f>'[3]22'!M80</f>
        <v>0</v>
      </c>
      <c r="M78" s="16">
        <f>'[3]22'!N80</f>
        <v>0</v>
      </c>
      <c r="N78" s="16">
        <f>'[3]22'!O80</f>
        <v>0</v>
      </c>
      <c r="O78" s="17">
        <f t="shared" si="60"/>
        <v>305</v>
      </c>
      <c r="P78" s="18">
        <f>frq!C78</f>
        <v>1</v>
      </c>
      <c r="Q78" s="15">
        <f t="shared" si="33"/>
        <v>305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305</v>
      </c>
      <c r="X78" s="8">
        <f t="shared" si="36"/>
        <v>17.16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17.16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287.83999999999997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287.83999999999997</v>
      </c>
      <c r="AT78" s="8">
        <v>17.16</v>
      </c>
      <c r="AU78" s="8">
        <v>0</v>
      </c>
      <c r="AW78" s="204">
        <v>17.16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17.16</v>
      </c>
      <c r="BD78" s="204">
        <v>0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0</v>
      </c>
      <c r="BL78" s="8">
        <f t="shared" si="53"/>
        <v>17.16</v>
      </c>
      <c r="BM78" s="8">
        <f t="shared" si="54"/>
        <v>0</v>
      </c>
      <c r="BN78" s="8">
        <f t="shared" si="55"/>
        <v>17.16</v>
      </c>
      <c r="BO78" s="8">
        <f t="shared" si="56"/>
        <v>0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'[3]22'!B81</f>
        <v>320</v>
      </c>
      <c r="C79" s="16">
        <f>'[3]22'!C81</f>
        <v>0</v>
      </c>
      <c r="D79" s="16">
        <f>'[3]22'!D81</f>
        <v>0</v>
      </c>
      <c r="E79" s="16">
        <f>'[3]22'!E81</f>
        <v>0</v>
      </c>
      <c r="F79" s="16">
        <f>'[3]22'!F81</f>
        <v>600</v>
      </c>
      <c r="G79" s="16">
        <f>'[3]22'!G81</f>
        <v>0</v>
      </c>
      <c r="H79" s="17">
        <f t="shared" si="59"/>
        <v>920</v>
      </c>
      <c r="I79" s="15">
        <f>'[3]22'!J81</f>
        <v>305</v>
      </c>
      <c r="J79" s="16">
        <f>'[3]22'!K81</f>
        <v>0</v>
      </c>
      <c r="K79" s="16">
        <f>'[3]22'!L81</f>
        <v>0</v>
      </c>
      <c r="L79" s="16">
        <f>'[3]22'!M81</f>
        <v>0</v>
      </c>
      <c r="M79" s="16">
        <f>'[3]22'!N81</f>
        <v>0</v>
      </c>
      <c r="N79" s="16">
        <f>'[3]22'!O81</f>
        <v>0</v>
      </c>
      <c r="O79" s="17">
        <f t="shared" si="60"/>
        <v>305</v>
      </c>
      <c r="P79" s="18">
        <f>frq!C79</f>
        <v>1</v>
      </c>
      <c r="Q79" s="15">
        <f t="shared" si="33"/>
        <v>305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305</v>
      </c>
      <c r="X79" s="8">
        <f t="shared" si="36"/>
        <v>30.5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30.5</v>
      </c>
      <c r="AE79" s="8">
        <f t="shared" si="43"/>
        <v>30.5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30.5</v>
      </c>
      <c r="AL79" s="8">
        <f t="shared" si="35"/>
        <v>244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244</v>
      </c>
      <c r="AT79" s="8">
        <v>30.5</v>
      </c>
      <c r="AU79" s="8">
        <v>0</v>
      </c>
      <c r="AW79" s="204">
        <v>30.5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30.5</v>
      </c>
      <c r="BD79" s="204">
        <v>30.5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30.5</v>
      </c>
      <c r="BL79" s="8">
        <f t="shared" si="53"/>
        <v>30.5</v>
      </c>
      <c r="BM79" s="8">
        <f t="shared" si="54"/>
        <v>0</v>
      </c>
      <c r="BN79" s="8">
        <f t="shared" si="55"/>
        <v>30.5</v>
      </c>
      <c r="BO79" s="8">
        <f t="shared" si="56"/>
        <v>30.5</v>
      </c>
      <c r="BP79" s="139">
        <f t="shared" si="57"/>
        <v>0</v>
      </c>
      <c r="BQ79" s="139">
        <f t="shared" si="58"/>
        <v>-30.5</v>
      </c>
    </row>
    <row r="80" spans="1:69">
      <c r="A80" s="8" t="s">
        <v>122</v>
      </c>
      <c r="B80" s="15">
        <f>'[3]22'!B82</f>
        <v>320</v>
      </c>
      <c r="C80" s="16">
        <f>'[3]22'!C82</f>
        <v>0</v>
      </c>
      <c r="D80" s="16">
        <f>'[3]22'!D82</f>
        <v>0</v>
      </c>
      <c r="E80" s="16">
        <f>'[3]22'!E82</f>
        <v>0</v>
      </c>
      <c r="F80" s="16">
        <f>'[3]22'!F82</f>
        <v>600</v>
      </c>
      <c r="G80" s="16">
        <f>'[3]22'!G82</f>
        <v>0</v>
      </c>
      <c r="H80" s="17">
        <f t="shared" si="59"/>
        <v>920</v>
      </c>
      <c r="I80" s="15">
        <f>'[3]22'!J82</f>
        <v>305</v>
      </c>
      <c r="J80" s="16">
        <f>'[3]22'!K82</f>
        <v>0</v>
      </c>
      <c r="K80" s="16">
        <f>'[3]22'!L82</f>
        <v>0</v>
      </c>
      <c r="L80" s="16">
        <f>'[3]22'!M82</f>
        <v>0</v>
      </c>
      <c r="M80" s="16">
        <f>'[3]22'!N82</f>
        <v>0</v>
      </c>
      <c r="N80" s="16">
        <f>'[3]22'!O82</f>
        <v>0</v>
      </c>
      <c r="O80" s="17">
        <f t="shared" si="60"/>
        <v>305</v>
      </c>
      <c r="P80" s="18">
        <f>frq!C80</f>
        <v>1</v>
      </c>
      <c r="Q80" s="15">
        <f t="shared" si="33"/>
        <v>305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305</v>
      </c>
      <c r="X80" s="8">
        <f t="shared" si="36"/>
        <v>30.5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30.5</v>
      </c>
      <c r="AE80" s="8">
        <f t="shared" si="43"/>
        <v>30.5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30.5</v>
      </c>
      <c r="AL80" s="8">
        <f t="shared" si="35"/>
        <v>244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244</v>
      </c>
      <c r="AT80" s="8">
        <v>30.5</v>
      </c>
      <c r="AU80" s="8">
        <v>0</v>
      </c>
      <c r="AW80" s="204">
        <v>30.5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30.5</v>
      </c>
      <c r="BD80" s="204">
        <v>30.5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30.5</v>
      </c>
      <c r="BL80" s="8">
        <f t="shared" si="53"/>
        <v>30.5</v>
      </c>
      <c r="BM80" s="8">
        <f t="shared" si="54"/>
        <v>0</v>
      </c>
      <c r="BN80" s="8">
        <f t="shared" si="55"/>
        <v>30.5</v>
      </c>
      <c r="BO80" s="8">
        <f t="shared" si="56"/>
        <v>30.5</v>
      </c>
      <c r="BP80" s="139">
        <f t="shared" si="57"/>
        <v>0</v>
      </c>
      <c r="BQ80" s="139">
        <f t="shared" si="58"/>
        <v>-30.5</v>
      </c>
    </row>
    <row r="81" spans="1:69">
      <c r="A81" s="8" t="s">
        <v>123</v>
      </c>
      <c r="B81" s="15">
        <f>'[3]22'!B83</f>
        <v>320</v>
      </c>
      <c r="C81" s="16">
        <f>'[3]22'!C83</f>
        <v>0</v>
      </c>
      <c r="D81" s="16">
        <f>'[3]22'!D83</f>
        <v>0</v>
      </c>
      <c r="E81" s="16">
        <f>'[3]22'!E83</f>
        <v>0</v>
      </c>
      <c r="F81" s="16">
        <f>'[3]22'!F83</f>
        <v>600</v>
      </c>
      <c r="G81" s="16">
        <f>'[3]22'!G83</f>
        <v>0</v>
      </c>
      <c r="H81" s="17">
        <f t="shared" si="59"/>
        <v>920</v>
      </c>
      <c r="I81" s="15">
        <f>'[3]22'!J83</f>
        <v>305</v>
      </c>
      <c r="J81" s="16">
        <f>'[3]22'!K83</f>
        <v>0</v>
      </c>
      <c r="K81" s="16">
        <f>'[3]22'!L83</f>
        <v>0</v>
      </c>
      <c r="L81" s="16">
        <f>'[3]22'!M83</f>
        <v>0</v>
      </c>
      <c r="M81" s="16">
        <f>'[3]22'!N83</f>
        <v>0</v>
      </c>
      <c r="N81" s="16">
        <f>'[3]22'!O83</f>
        <v>0</v>
      </c>
      <c r="O81" s="17">
        <f t="shared" si="60"/>
        <v>305</v>
      </c>
      <c r="P81" s="18">
        <f>frq!C81</f>
        <v>1</v>
      </c>
      <c r="Q81" s="15">
        <f t="shared" si="33"/>
        <v>305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305</v>
      </c>
      <c r="X81" s="8">
        <f t="shared" si="36"/>
        <v>30.5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30.5</v>
      </c>
      <c r="AE81" s="8">
        <f t="shared" si="43"/>
        <v>30.5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30.5</v>
      </c>
      <c r="AL81" s="8">
        <f t="shared" si="35"/>
        <v>244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244</v>
      </c>
      <c r="AT81" s="8">
        <v>30.5</v>
      </c>
      <c r="AU81" s="8">
        <v>30.5</v>
      </c>
      <c r="AW81" s="204">
        <v>30.5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30.5</v>
      </c>
      <c r="BD81" s="204">
        <v>30.5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30.5</v>
      </c>
      <c r="BL81" s="8">
        <f t="shared" si="53"/>
        <v>30.5</v>
      </c>
      <c r="BM81" s="8">
        <f t="shared" si="54"/>
        <v>30.5</v>
      </c>
      <c r="BN81" s="8">
        <f t="shared" si="55"/>
        <v>30.5</v>
      </c>
      <c r="BO81" s="8">
        <f t="shared" si="56"/>
        <v>30.5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'[3]22'!B84</f>
        <v>320</v>
      </c>
      <c r="C82" s="16">
        <f>'[3]22'!C84</f>
        <v>0</v>
      </c>
      <c r="D82" s="16">
        <f>'[3]22'!D84</f>
        <v>0</v>
      </c>
      <c r="E82" s="16">
        <f>'[3]22'!E84</f>
        <v>0</v>
      </c>
      <c r="F82" s="16">
        <f>'[3]22'!F84</f>
        <v>600</v>
      </c>
      <c r="G82" s="16">
        <f>'[3]22'!G84</f>
        <v>0</v>
      </c>
      <c r="H82" s="17">
        <f t="shared" si="59"/>
        <v>920</v>
      </c>
      <c r="I82" s="15">
        <f>'[3]22'!J84</f>
        <v>305</v>
      </c>
      <c r="J82" s="16">
        <f>'[3]22'!K84</f>
        <v>0</v>
      </c>
      <c r="K82" s="16">
        <f>'[3]22'!L84</f>
        <v>0</v>
      </c>
      <c r="L82" s="16">
        <f>'[3]22'!M84</f>
        <v>0</v>
      </c>
      <c r="M82" s="16">
        <f>'[3]22'!N84</f>
        <v>0</v>
      </c>
      <c r="N82" s="16">
        <f>'[3]22'!O84</f>
        <v>0</v>
      </c>
      <c r="O82" s="17">
        <f t="shared" si="60"/>
        <v>305</v>
      </c>
      <c r="P82" s="18">
        <f>frq!C82</f>
        <v>1</v>
      </c>
      <c r="Q82" s="15">
        <f t="shared" si="33"/>
        <v>305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305</v>
      </c>
      <c r="X82" s="8">
        <f t="shared" si="36"/>
        <v>30.5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30.5</v>
      </c>
      <c r="AE82" s="8">
        <f t="shared" si="43"/>
        <v>30.5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30.5</v>
      </c>
      <c r="AL82" s="8">
        <f t="shared" si="35"/>
        <v>244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244</v>
      </c>
      <c r="AT82" s="8">
        <v>30.5</v>
      </c>
      <c r="AU82" s="8">
        <v>30.5</v>
      </c>
      <c r="AW82" s="204">
        <v>30.5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30.5</v>
      </c>
      <c r="BD82" s="204">
        <v>30.5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30.5</v>
      </c>
      <c r="BL82" s="8">
        <f t="shared" si="53"/>
        <v>30.5</v>
      </c>
      <c r="BM82" s="8">
        <f t="shared" si="54"/>
        <v>30.5</v>
      </c>
      <c r="BN82" s="8">
        <f t="shared" si="55"/>
        <v>30.5</v>
      </c>
      <c r="BO82" s="8">
        <f t="shared" si="56"/>
        <v>30.5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'[3]22'!B85</f>
        <v>320</v>
      </c>
      <c r="C83" s="16">
        <f>'[3]22'!C85</f>
        <v>0</v>
      </c>
      <c r="D83" s="16">
        <f>'[3]22'!D85</f>
        <v>0</v>
      </c>
      <c r="E83" s="16">
        <f>'[3]22'!E85</f>
        <v>0</v>
      </c>
      <c r="F83" s="16">
        <f>'[3]22'!F85</f>
        <v>600</v>
      </c>
      <c r="G83" s="16">
        <f>'[3]22'!G85</f>
        <v>0</v>
      </c>
      <c r="H83" s="17">
        <f t="shared" si="59"/>
        <v>920</v>
      </c>
      <c r="I83" s="15">
        <f>'[3]22'!J85</f>
        <v>305</v>
      </c>
      <c r="J83" s="16">
        <f>'[3]22'!K85</f>
        <v>0</v>
      </c>
      <c r="K83" s="16">
        <f>'[3]22'!L85</f>
        <v>0</v>
      </c>
      <c r="L83" s="16">
        <f>'[3]22'!M85</f>
        <v>0</v>
      </c>
      <c r="M83" s="16">
        <f>'[3]22'!N85</f>
        <v>0</v>
      </c>
      <c r="N83" s="16">
        <f>'[3]22'!O85</f>
        <v>0</v>
      </c>
      <c r="O83" s="17">
        <f t="shared" si="60"/>
        <v>305</v>
      </c>
      <c r="P83" s="18">
        <f>frq!C83</f>
        <v>1</v>
      </c>
      <c r="Q83" s="15">
        <f t="shared" si="33"/>
        <v>305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305</v>
      </c>
      <c r="X83" s="8">
        <f t="shared" si="36"/>
        <v>30.5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30.5</v>
      </c>
      <c r="AE83" s="8">
        <f t="shared" si="43"/>
        <v>30.5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30.5</v>
      </c>
      <c r="AL83" s="8">
        <f t="shared" si="35"/>
        <v>244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244</v>
      </c>
      <c r="AT83" s="8">
        <v>30.5</v>
      </c>
      <c r="AU83" s="8">
        <v>30.5</v>
      </c>
      <c r="AW83" s="204">
        <v>30.5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30.5</v>
      </c>
      <c r="BD83" s="204">
        <v>30.5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30.5</v>
      </c>
      <c r="BL83" s="8">
        <f t="shared" si="53"/>
        <v>30.5</v>
      </c>
      <c r="BM83" s="8">
        <f t="shared" si="54"/>
        <v>30.5</v>
      </c>
      <c r="BN83" s="8">
        <f t="shared" si="55"/>
        <v>30.5</v>
      </c>
      <c r="BO83" s="8">
        <f t="shared" si="56"/>
        <v>30.5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'[3]22'!B86</f>
        <v>320</v>
      </c>
      <c r="C84" s="16">
        <f>'[3]22'!C86</f>
        <v>0</v>
      </c>
      <c r="D84" s="16">
        <f>'[3]22'!D86</f>
        <v>0</v>
      </c>
      <c r="E84" s="16">
        <f>'[3]22'!E86</f>
        <v>0</v>
      </c>
      <c r="F84" s="16">
        <f>'[3]22'!F86</f>
        <v>600</v>
      </c>
      <c r="G84" s="16">
        <f>'[3]22'!G86</f>
        <v>0</v>
      </c>
      <c r="H84" s="17">
        <f t="shared" si="59"/>
        <v>920</v>
      </c>
      <c r="I84" s="15">
        <f>'[3]22'!J86</f>
        <v>305</v>
      </c>
      <c r="J84" s="16">
        <f>'[3]22'!K86</f>
        <v>0</v>
      </c>
      <c r="K84" s="16">
        <f>'[3]22'!L86</f>
        <v>0</v>
      </c>
      <c r="L84" s="16">
        <f>'[3]22'!M86</f>
        <v>0</v>
      </c>
      <c r="M84" s="16">
        <f>'[3]22'!N86</f>
        <v>0</v>
      </c>
      <c r="N84" s="16">
        <f>'[3]22'!O86</f>
        <v>0</v>
      </c>
      <c r="O84" s="17">
        <f t="shared" si="60"/>
        <v>305</v>
      </c>
      <c r="P84" s="18">
        <f>frq!C84</f>
        <v>1</v>
      </c>
      <c r="Q84" s="15">
        <f t="shared" si="33"/>
        <v>305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305</v>
      </c>
      <c r="X84" s="8">
        <f t="shared" si="36"/>
        <v>30.5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30.5</v>
      </c>
      <c r="AE84" s="8">
        <f t="shared" si="43"/>
        <v>30.5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30.5</v>
      </c>
      <c r="AL84" s="8">
        <f t="shared" si="35"/>
        <v>244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244</v>
      </c>
      <c r="AT84" s="8">
        <v>30.5</v>
      </c>
      <c r="AU84" s="8">
        <v>30.5</v>
      </c>
      <c r="AW84" s="204">
        <v>30.5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30.5</v>
      </c>
      <c r="BD84" s="204">
        <v>30.5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30.5</v>
      </c>
      <c r="BL84" s="8">
        <f t="shared" si="53"/>
        <v>30.5</v>
      </c>
      <c r="BM84" s="8">
        <f t="shared" si="54"/>
        <v>30.5</v>
      </c>
      <c r="BN84" s="8">
        <f t="shared" si="55"/>
        <v>30.5</v>
      </c>
      <c r="BO84" s="8">
        <f t="shared" si="56"/>
        <v>30.5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'[3]22'!B87</f>
        <v>320</v>
      </c>
      <c r="C85" s="16">
        <f>'[3]22'!C87</f>
        <v>0</v>
      </c>
      <c r="D85" s="16">
        <f>'[3]22'!D87</f>
        <v>0</v>
      </c>
      <c r="E85" s="16">
        <f>'[3]22'!E87</f>
        <v>0</v>
      </c>
      <c r="F85" s="16">
        <f>'[3]22'!F87</f>
        <v>600</v>
      </c>
      <c r="G85" s="16">
        <f>'[3]22'!G87</f>
        <v>0</v>
      </c>
      <c r="H85" s="17">
        <f t="shared" si="59"/>
        <v>920</v>
      </c>
      <c r="I85" s="15">
        <f>'[3]22'!J87</f>
        <v>305</v>
      </c>
      <c r="J85" s="16">
        <f>'[3]22'!K87</f>
        <v>0</v>
      </c>
      <c r="K85" s="16">
        <f>'[3]22'!L87</f>
        <v>0</v>
      </c>
      <c r="L85" s="16">
        <f>'[3]22'!M87</f>
        <v>0</v>
      </c>
      <c r="M85" s="16">
        <f>'[3]22'!N87</f>
        <v>0</v>
      </c>
      <c r="N85" s="16">
        <f>'[3]22'!O87</f>
        <v>0</v>
      </c>
      <c r="O85" s="17">
        <f t="shared" si="60"/>
        <v>305</v>
      </c>
      <c r="P85" s="18">
        <f>frq!C85</f>
        <v>1</v>
      </c>
      <c r="Q85" s="15">
        <f t="shared" si="33"/>
        <v>305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305</v>
      </c>
      <c r="X85" s="8">
        <f t="shared" si="36"/>
        <v>30.5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30.5</v>
      </c>
      <c r="AE85" s="8">
        <f t="shared" si="43"/>
        <v>30.5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30.5</v>
      </c>
      <c r="AL85" s="8">
        <f t="shared" si="35"/>
        <v>244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244</v>
      </c>
      <c r="AT85" s="8">
        <v>30.5</v>
      </c>
      <c r="AU85" s="8">
        <v>30.5</v>
      </c>
      <c r="AW85" s="204">
        <v>30.5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30.5</v>
      </c>
      <c r="BD85" s="204">
        <v>30.5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30.5</v>
      </c>
      <c r="BL85" s="8">
        <f t="shared" si="53"/>
        <v>30.5</v>
      </c>
      <c r="BM85" s="8">
        <f t="shared" si="54"/>
        <v>30.5</v>
      </c>
      <c r="BN85" s="8">
        <f t="shared" si="55"/>
        <v>30.5</v>
      </c>
      <c r="BO85" s="8">
        <f t="shared" si="56"/>
        <v>30.5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'[3]22'!B88</f>
        <v>320</v>
      </c>
      <c r="C86" s="16">
        <f>'[3]22'!C88</f>
        <v>0</v>
      </c>
      <c r="D86" s="16">
        <f>'[3]22'!D88</f>
        <v>0</v>
      </c>
      <c r="E86" s="16">
        <f>'[3]22'!E88</f>
        <v>0</v>
      </c>
      <c r="F86" s="16">
        <f>'[3]22'!F88</f>
        <v>600</v>
      </c>
      <c r="G86" s="16">
        <f>'[3]22'!G88</f>
        <v>0</v>
      </c>
      <c r="H86" s="17">
        <f t="shared" si="59"/>
        <v>920</v>
      </c>
      <c r="I86" s="15">
        <f>'[3]22'!J88</f>
        <v>305</v>
      </c>
      <c r="J86" s="16">
        <f>'[3]22'!K88</f>
        <v>0</v>
      </c>
      <c r="K86" s="16">
        <f>'[3]22'!L88</f>
        <v>0</v>
      </c>
      <c r="L86" s="16">
        <f>'[3]22'!M88</f>
        <v>0</v>
      </c>
      <c r="M86" s="16">
        <f>'[3]22'!N88</f>
        <v>0</v>
      </c>
      <c r="N86" s="16">
        <f>'[3]22'!O88</f>
        <v>0</v>
      </c>
      <c r="O86" s="17">
        <f t="shared" si="60"/>
        <v>305</v>
      </c>
      <c r="P86" s="18">
        <f>frq!C86</f>
        <v>1</v>
      </c>
      <c r="Q86" s="15">
        <f t="shared" si="33"/>
        <v>305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305</v>
      </c>
      <c r="X86" s="8">
        <f t="shared" si="36"/>
        <v>30.5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30.5</v>
      </c>
      <c r="AE86" s="8">
        <f t="shared" si="43"/>
        <v>30.5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30.5</v>
      </c>
      <c r="AL86" s="8">
        <f t="shared" si="35"/>
        <v>244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244</v>
      </c>
      <c r="AT86" s="8">
        <v>30.5</v>
      </c>
      <c r="AU86" s="8">
        <v>30.5</v>
      </c>
      <c r="AW86" s="204">
        <v>30.5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30.5</v>
      </c>
      <c r="BD86" s="204">
        <v>30.5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30.5</v>
      </c>
      <c r="BL86" s="8">
        <f t="shared" si="53"/>
        <v>30.5</v>
      </c>
      <c r="BM86" s="8">
        <f t="shared" si="54"/>
        <v>30.5</v>
      </c>
      <c r="BN86" s="8">
        <f t="shared" si="55"/>
        <v>30.5</v>
      </c>
      <c r="BO86" s="8">
        <f t="shared" si="56"/>
        <v>30.5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'[3]22'!B89</f>
        <v>320</v>
      </c>
      <c r="C87" s="16">
        <f>'[3]22'!C89</f>
        <v>0</v>
      </c>
      <c r="D87" s="16">
        <f>'[3]22'!D89</f>
        <v>0</v>
      </c>
      <c r="E87" s="16">
        <f>'[3]22'!E89</f>
        <v>0</v>
      </c>
      <c r="F87" s="16">
        <f>'[3]22'!F89</f>
        <v>600</v>
      </c>
      <c r="G87" s="16">
        <f>'[3]22'!G89</f>
        <v>0</v>
      </c>
      <c r="H87" s="17">
        <f t="shared" si="59"/>
        <v>920</v>
      </c>
      <c r="I87" s="15">
        <f>'[3]22'!J89</f>
        <v>305</v>
      </c>
      <c r="J87" s="16">
        <f>'[3]22'!K89</f>
        <v>0</v>
      </c>
      <c r="K87" s="16">
        <f>'[3]22'!L89</f>
        <v>0</v>
      </c>
      <c r="L87" s="16">
        <f>'[3]22'!M89</f>
        <v>0</v>
      </c>
      <c r="M87" s="16">
        <f>'[3]22'!N89</f>
        <v>0</v>
      </c>
      <c r="N87" s="16">
        <f>'[3]22'!O89</f>
        <v>0</v>
      </c>
      <c r="O87" s="17">
        <f t="shared" si="60"/>
        <v>305</v>
      </c>
      <c r="P87" s="18">
        <f>frq!C87</f>
        <v>1</v>
      </c>
      <c r="Q87" s="15">
        <f t="shared" si="33"/>
        <v>305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305</v>
      </c>
      <c r="X87" s="8">
        <f t="shared" si="36"/>
        <v>30.5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30.5</v>
      </c>
      <c r="AE87" s="8">
        <f t="shared" si="43"/>
        <v>30.5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30.5</v>
      </c>
      <c r="AL87" s="8">
        <f t="shared" si="35"/>
        <v>244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244</v>
      </c>
      <c r="AT87" s="8">
        <v>30.5</v>
      </c>
      <c r="AU87" s="8">
        <v>30.5</v>
      </c>
      <c r="AW87" s="204">
        <v>30.5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30.5</v>
      </c>
      <c r="BD87" s="204">
        <v>30.5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30.5</v>
      </c>
      <c r="BL87" s="8">
        <f t="shared" si="53"/>
        <v>30.5</v>
      </c>
      <c r="BM87" s="8">
        <f t="shared" si="54"/>
        <v>30.5</v>
      </c>
      <c r="BN87" s="8">
        <f t="shared" si="55"/>
        <v>30.5</v>
      </c>
      <c r="BO87" s="8">
        <f t="shared" si="56"/>
        <v>30.5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'[3]22'!B90</f>
        <v>320</v>
      </c>
      <c r="C88" s="16">
        <f>'[3]22'!C90</f>
        <v>0</v>
      </c>
      <c r="D88" s="16">
        <f>'[3]22'!D90</f>
        <v>0</v>
      </c>
      <c r="E88" s="16">
        <f>'[3]22'!E90</f>
        <v>0</v>
      </c>
      <c r="F88" s="16">
        <f>'[3]22'!F90</f>
        <v>600</v>
      </c>
      <c r="G88" s="16">
        <f>'[3]22'!G90</f>
        <v>0</v>
      </c>
      <c r="H88" s="17">
        <f t="shared" si="59"/>
        <v>920</v>
      </c>
      <c r="I88" s="15">
        <f>'[3]22'!J90</f>
        <v>305</v>
      </c>
      <c r="J88" s="16">
        <f>'[3]22'!K90</f>
        <v>0</v>
      </c>
      <c r="K88" s="16">
        <f>'[3]22'!L90</f>
        <v>0</v>
      </c>
      <c r="L88" s="16">
        <f>'[3]22'!M90</f>
        <v>0</v>
      </c>
      <c r="M88" s="16">
        <f>'[3]22'!N90</f>
        <v>0</v>
      </c>
      <c r="N88" s="16">
        <f>'[3]22'!O90</f>
        <v>0</v>
      </c>
      <c r="O88" s="17">
        <f t="shared" si="60"/>
        <v>305</v>
      </c>
      <c r="P88" s="18">
        <f>frq!C88</f>
        <v>1</v>
      </c>
      <c r="Q88" s="15">
        <f t="shared" si="33"/>
        <v>305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305</v>
      </c>
      <c r="X88" s="8">
        <f t="shared" si="36"/>
        <v>30.5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30.5</v>
      </c>
      <c r="AE88" s="8">
        <f t="shared" si="43"/>
        <v>30.5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30.5</v>
      </c>
      <c r="AL88" s="8">
        <f t="shared" si="35"/>
        <v>244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244</v>
      </c>
      <c r="AT88" s="8">
        <v>30.5</v>
      </c>
      <c r="AU88" s="8">
        <v>30.5</v>
      </c>
      <c r="AW88" s="204">
        <v>30.5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30.5</v>
      </c>
      <c r="BD88" s="204">
        <v>30.5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30.5</v>
      </c>
      <c r="BL88" s="8">
        <f t="shared" si="53"/>
        <v>30.5</v>
      </c>
      <c r="BM88" s="8">
        <f t="shared" si="54"/>
        <v>30.5</v>
      </c>
      <c r="BN88" s="8">
        <f t="shared" si="55"/>
        <v>30.5</v>
      </c>
      <c r="BO88" s="8">
        <f t="shared" si="56"/>
        <v>30.5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'[3]22'!B91</f>
        <v>320</v>
      </c>
      <c r="C89" s="16">
        <f>'[3]22'!C91</f>
        <v>0</v>
      </c>
      <c r="D89" s="16">
        <f>'[3]22'!D91</f>
        <v>0</v>
      </c>
      <c r="E89" s="16">
        <f>'[3]22'!E91</f>
        <v>0</v>
      </c>
      <c r="F89" s="16">
        <f>'[3]22'!F91</f>
        <v>600</v>
      </c>
      <c r="G89" s="16">
        <f>'[3]22'!G91</f>
        <v>0</v>
      </c>
      <c r="H89" s="17">
        <f t="shared" si="59"/>
        <v>920</v>
      </c>
      <c r="I89" s="15">
        <f>'[3]22'!J91</f>
        <v>305</v>
      </c>
      <c r="J89" s="16">
        <f>'[3]22'!K91</f>
        <v>0</v>
      </c>
      <c r="K89" s="16">
        <f>'[3]22'!L91</f>
        <v>0</v>
      </c>
      <c r="L89" s="16">
        <f>'[3]22'!M91</f>
        <v>0</v>
      </c>
      <c r="M89" s="16">
        <f>'[3]22'!N91</f>
        <v>0</v>
      </c>
      <c r="N89" s="16">
        <f>'[3]22'!O91</f>
        <v>0</v>
      </c>
      <c r="O89" s="17">
        <f t="shared" si="60"/>
        <v>305</v>
      </c>
      <c r="P89" s="18">
        <f>frq!C89</f>
        <v>1</v>
      </c>
      <c r="Q89" s="15">
        <f t="shared" si="33"/>
        <v>305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305</v>
      </c>
      <c r="X89" s="8">
        <f t="shared" si="36"/>
        <v>30.5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30.5</v>
      </c>
      <c r="AE89" s="8">
        <f t="shared" si="43"/>
        <v>30.5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30.5</v>
      </c>
      <c r="AL89" s="8">
        <f t="shared" si="35"/>
        <v>244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244</v>
      </c>
      <c r="AT89" s="8">
        <v>30.5</v>
      </c>
      <c r="AU89" s="8">
        <v>30.5</v>
      </c>
      <c r="AW89" s="204">
        <v>30.5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30.5</v>
      </c>
      <c r="BD89" s="204">
        <v>30.5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30.5</v>
      </c>
      <c r="BL89" s="8">
        <f t="shared" si="53"/>
        <v>30.5</v>
      </c>
      <c r="BM89" s="8">
        <f t="shared" si="54"/>
        <v>30.5</v>
      </c>
      <c r="BN89" s="8">
        <f t="shared" si="55"/>
        <v>30.5</v>
      </c>
      <c r="BO89" s="8">
        <f t="shared" si="56"/>
        <v>30.5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'[3]22'!B92</f>
        <v>320</v>
      </c>
      <c r="C90" s="16">
        <f>'[3]22'!C92</f>
        <v>0</v>
      </c>
      <c r="D90" s="16">
        <f>'[3]22'!D92</f>
        <v>0</v>
      </c>
      <c r="E90" s="16">
        <f>'[3]22'!E92</f>
        <v>0</v>
      </c>
      <c r="F90" s="16">
        <f>'[3]22'!F92</f>
        <v>600</v>
      </c>
      <c r="G90" s="16">
        <f>'[3]22'!G92</f>
        <v>0</v>
      </c>
      <c r="H90" s="17">
        <f t="shared" si="59"/>
        <v>920</v>
      </c>
      <c r="I90" s="15">
        <f>'[3]22'!J92</f>
        <v>305</v>
      </c>
      <c r="J90" s="16">
        <f>'[3]22'!K92</f>
        <v>0</v>
      </c>
      <c r="K90" s="16">
        <f>'[3]22'!L92</f>
        <v>0</v>
      </c>
      <c r="L90" s="16">
        <f>'[3]22'!M92</f>
        <v>0</v>
      </c>
      <c r="M90" s="16">
        <f>'[3]22'!N92</f>
        <v>0</v>
      </c>
      <c r="N90" s="16">
        <f>'[3]22'!O92</f>
        <v>0</v>
      </c>
      <c r="O90" s="17">
        <f t="shared" si="60"/>
        <v>305</v>
      </c>
      <c r="P90" s="18">
        <f>frq!C90</f>
        <v>1</v>
      </c>
      <c r="Q90" s="15">
        <f t="shared" si="33"/>
        <v>305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305</v>
      </c>
      <c r="X90" s="8">
        <f t="shared" si="36"/>
        <v>30.5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30.5</v>
      </c>
      <c r="AE90" s="8">
        <f t="shared" si="43"/>
        <v>30.5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30.5</v>
      </c>
      <c r="AL90" s="8">
        <f t="shared" si="35"/>
        <v>244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244</v>
      </c>
      <c r="AT90" s="8">
        <v>30.5</v>
      </c>
      <c r="AU90" s="8">
        <v>30.5</v>
      </c>
      <c r="AW90" s="204">
        <v>30.5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30.5</v>
      </c>
      <c r="BD90" s="204">
        <v>30.5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30.5</v>
      </c>
      <c r="BL90" s="8">
        <f t="shared" si="53"/>
        <v>30.5</v>
      </c>
      <c r="BM90" s="8">
        <f t="shared" si="54"/>
        <v>30.5</v>
      </c>
      <c r="BN90" s="8">
        <f t="shared" si="55"/>
        <v>30.5</v>
      </c>
      <c r="BO90" s="8">
        <f t="shared" si="56"/>
        <v>30.5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'[3]22'!B93</f>
        <v>320</v>
      </c>
      <c r="C91" s="16">
        <f>'[3]22'!C93</f>
        <v>0</v>
      </c>
      <c r="D91" s="16">
        <f>'[3]22'!D93</f>
        <v>0</v>
      </c>
      <c r="E91" s="16">
        <f>'[3]22'!E93</f>
        <v>0</v>
      </c>
      <c r="F91" s="16">
        <f>'[3]22'!F93</f>
        <v>600</v>
      </c>
      <c r="G91" s="16">
        <f>'[3]22'!G93</f>
        <v>0</v>
      </c>
      <c r="H91" s="17">
        <f t="shared" si="59"/>
        <v>920</v>
      </c>
      <c r="I91" s="15">
        <f>'[3]22'!J93</f>
        <v>305</v>
      </c>
      <c r="J91" s="16">
        <f>'[3]22'!K93</f>
        <v>0</v>
      </c>
      <c r="K91" s="16">
        <f>'[3]22'!L93</f>
        <v>0</v>
      </c>
      <c r="L91" s="16">
        <f>'[3]22'!M93</f>
        <v>0</v>
      </c>
      <c r="M91" s="16">
        <f>'[3]22'!N93</f>
        <v>0</v>
      </c>
      <c r="N91" s="16">
        <f>'[3]22'!O93</f>
        <v>0</v>
      </c>
      <c r="O91" s="17">
        <f t="shared" si="60"/>
        <v>305</v>
      </c>
      <c r="P91" s="18">
        <f>frq!C91</f>
        <v>1</v>
      </c>
      <c r="Q91" s="15">
        <f t="shared" si="33"/>
        <v>305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305</v>
      </c>
      <c r="X91" s="8">
        <f t="shared" si="36"/>
        <v>30.5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30.5</v>
      </c>
      <c r="AE91" s="8">
        <f t="shared" si="43"/>
        <v>30.5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30.5</v>
      </c>
      <c r="AL91" s="8">
        <f t="shared" si="35"/>
        <v>244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244</v>
      </c>
      <c r="AT91" s="8">
        <v>30.5</v>
      </c>
      <c r="AU91" s="8">
        <v>30.5</v>
      </c>
      <c r="AW91" s="204">
        <v>30.5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30.5</v>
      </c>
      <c r="BD91" s="204">
        <v>30.5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30.5</v>
      </c>
      <c r="BL91" s="8">
        <f t="shared" si="53"/>
        <v>30.5</v>
      </c>
      <c r="BM91" s="8">
        <f t="shared" si="54"/>
        <v>30.5</v>
      </c>
      <c r="BN91" s="8">
        <f t="shared" si="55"/>
        <v>30.5</v>
      </c>
      <c r="BO91" s="8">
        <f t="shared" si="56"/>
        <v>30.5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'[3]22'!B94</f>
        <v>320</v>
      </c>
      <c r="C92" s="16">
        <f>'[3]22'!C94</f>
        <v>0</v>
      </c>
      <c r="D92" s="16">
        <f>'[3]22'!D94</f>
        <v>0</v>
      </c>
      <c r="E92" s="16">
        <f>'[3]22'!E94</f>
        <v>0</v>
      </c>
      <c r="F92" s="16">
        <f>'[3]22'!F94</f>
        <v>600</v>
      </c>
      <c r="G92" s="16">
        <f>'[3]22'!G94</f>
        <v>0</v>
      </c>
      <c r="H92" s="17">
        <f t="shared" si="59"/>
        <v>920</v>
      </c>
      <c r="I92" s="15">
        <f>'[3]22'!J94</f>
        <v>305</v>
      </c>
      <c r="J92" s="16">
        <f>'[3]22'!K94</f>
        <v>0</v>
      </c>
      <c r="K92" s="16">
        <f>'[3]22'!L94</f>
        <v>0</v>
      </c>
      <c r="L92" s="16">
        <f>'[3]22'!M94</f>
        <v>0</v>
      </c>
      <c r="M92" s="16">
        <f>'[3]22'!N94</f>
        <v>0</v>
      </c>
      <c r="N92" s="16">
        <f>'[3]22'!O94</f>
        <v>0</v>
      </c>
      <c r="O92" s="17">
        <f t="shared" si="60"/>
        <v>305</v>
      </c>
      <c r="P92" s="18">
        <f>frq!C92</f>
        <v>1</v>
      </c>
      <c r="Q92" s="15">
        <f t="shared" si="33"/>
        <v>305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305</v>
      </c>
      <c r="X92" s="8">
        <f t="shared" si="36"/>
        <v>30.5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30.5</v>
      </c>
      <c r="AE92" s="8">
        <f t="shared" si="43"/>
        <v>30.5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30.5</v>
      </c>
      <c r="AL92" s="8">
        <f t="shared" si="35"/>
        <v>244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244</v>
      </c>
      <c r="AT92" s="8">
        <v>30.5</v>
      </c>
      <c r="AU92" s="8">
        <v>30.5</v>
      </c>
      <c r="AW92" s="204">
        <v>30.5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30.5</v>
      </c>
      <c r="BD92" s="204">
        <v>30.5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30.5</v>
      </c>
      <c r="BL92" s="8">
        <f t="shared" si="53"/>
        <v>30.5</v>
      </c>
      <c r="BM92" s="8">
        <f t="shared" si="54"/>
        <v>30.5</v>
      </c>
      <c r="BN92" s="8">
        <f t="shared" si="55"/>
        <v>30.5</v>
      </c>
      <c r="BO92" s="8">
        <f t="shared" si="56"/>
        <v>30.5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'[3]22'!B95</f>
        <v>320</v>
      </c>
      <c r="C93" s="16">
        <f>'[3]22'!C95</f>
        <v>0</v>
      </c>
      <c r="D93" s="16">
        <f>'[3]22'!D95</f>
        <v>0</v>
      </c>
      <c r="E93" s="16">
        <f>'[3]22'!E95</f>
        <v>0</v>
      </c>
      <c r="F93" s="16">
        <f>'[3]22'!F95</f>
        <v>600</v>
      </c>
      <c r="G93" s="16">
        <f>'[3]22'!G95</f>
        <v>0</v>
      </c>
      <c r="H93" s="17">
        <f t="shared" si="59"/>
        <v>920</v>
      </c>
      <c r="I93" s="15">
        <f>'[3]22'!J95</f>
        <v>305</v>
      </c>
      <c r="J93" s="16">
        <f>'[3]22'!K95</f>
        <v>0</v>
      </c>
      <c r="K93" s="16">
        <f>'[3]22'!L95</f>
        <v>0</v>
      </c>
      <c r="L93" s="16">
        <f>'[3]22'!M95</f>
        <v>0</v>
      </c>
      <c r="M93" s="16">
        <f>'[3]22'!N95</f>
        <v>0</v>
      </c>
      <c r="N93" s="16">
        <f>'[3]22'!O95</f>
        <v>0</v>
      </c>
      <c r="O93" s="17">
        <f t="shared" si="60"/>
        <v>305</v>
      </c>
      <c r="P93" s="18">
        <f>frq!C93</f>
        <v>1</v>
      </c>
      <c r="Q93" s="15">
        <f t="shared" si="33"/>
        <v>305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305</v>
      </c>
      <c r="X93" s="8">
        <f t="shared" si="36"/>
        <v>30.5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30.5</v>
      </c>
      <c r="AE93" s="8">
        <f t="shared" si="43"/>
        <v>30.5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30.5</v>
      </c>
      <c r="AL93" s="8">
        <f t="shared" si="35"/>
        <v>244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244</v>
      </c>
      <c r="AT93" s="8">
        <v>30.5</v>
      </c>
      <c r="AU93" s="8">
        <v>30.5</v>
      </c>
      <c r="AW93" s="204">
        <v>30.5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30.5</v>
      </c>
      <c r="BD93" s="204">
        <v>30.5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30.5</v>
      </c>
      <c r="BL93" s="8">
        <f t="shared" si="53"/>
        <v>30.5</v>
      </c>
      <c r="BM93" s="8">
        <f t="shared" si="54"/>
        <v>30.5</v>
      </c>
      <c r="BN93" s="8">
        <f t="shared" si="55"/>
        <v>30.5</v>
      </c>
      <c r="BO93" s="8">
        <f t="shared" si="56"/>
        <v>30.5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'[3]22'!B96</f>
        <v>320</v>
      </c>
      <c r="C94" s="16">
        <f>'[3]22'!C96</f>
        <v>0</v>
      </c>
      <c r="D94" s="16">
        <f>'[3]22'!D96</f>
        <v>0</v>
      </c>
      <c r="E94" s="16">
        <f>'[3]22'!E96</f>
        <v>0</v>
      </c>
      <c r="F94" s="16">
        <f>'[3]22'!F96</f>
        <v>600</v>
      </c>
      <c r="G94" s="16">
        <f>'[3]22'!G96</f>
        <v>0</v>
      </c>
      <c r="H94" s="17">
        <f t="shared" si="59"/>
        <v>920</v>
      </c>
      <c r="I94" s="15">
        <f>'[3]22'!J96</f>
        <v>305</v>
      </c>
      <c r="J94" s="16">
        <f>'[3]22'!K96</f>
        <v>0</v>
      </c>
      <c r="K94" s="16">
        <f>'[3]22'!L96</f>
        <v>0</v>
      </c>
      <c r="L94" s="16">
        <f>'[3]22'!M96</f>
        <v>0</v>
      </c>
      <c r="M94" s="16">
        <f>'[3]22'!N96</f>
        <v>0</v>
      </c>
      <c r="N94" s="16">
        <f>'[3]22'!O96</f>
        <v>0</v>
      </c>
      <c r="O94" s="17">
        <f t="shared" si="60"/>
        <v>305</v>
      </c>
      <c r="P94" s="18">
        <f>frq!C94</f>
        <v>1</v>
      </c>
      <c r="Q94" s="15">
        <f t="shared" si="33"/>
        <v>305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305</v>
      </c>
      <c r="X94" s="8">
        <f t="shared" si="36"/>
        <v>30.5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30.5</v>
      </c>
      <c r="AE94" s="8">
        <f t="shared" si="43"/>
        <v>30.5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30.5</v>
      </c>
      <c r="AL94" s="8">
        <f t="shared" si="35"/>
        <v>244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244</v>
      </c>
      <c r="AT94" s="8">
        <v>30.5</v>
      </c>
      <c r="AU94" s="8">
        <v>30.5</v>
      </c>
      <c r="AW94" s="204">
        <v>30.5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30.5</v>
      </c>
      <c r="BD94" s="204">
        <v>30.5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30.5</v>
      </c>
      <c r="BL94" s="8">
        <f t="shared" si="53"/>
        <v>30.5</v>
      </c>
      <c r="BM94" s="8">
        <f t="shared" si="54"/>
        <v>30.5</v>
      </c>
      <c r="BN94" s="8">
        <f t="shared" si="55"/>
        <v>30.5</v>
      </c>
      <c r="BO94" s="8">
        <f t="shared" si="56"/>
        <v>30.5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'[3]22'!B97</f>
        <v>320</v>
      </c>
      <c r="C95" s="16">
        <f>'[3]22'!C97</f>
        <v>0</v>
      </c>
      <c r="D95" s="16">
        <f>'[3]22'!D97</f>
        <v>0</v>
      </c>
      <c r="E95" s="16">
        <f>'[3]22'!E97</f>
        <v>0</v>
      </c>
      <c r="F95" s="16">
        <f>'[3]22'!F97</f>
        <v>600</v>
      </c>
      <c r="G95" s="16">
        <f>'[3]22'!G97</f>
        <v>0</v>
      </c>
      <c r="H95" s="17">
        <f t="shared" si="59"/>
        <v>920</v>
      </c>
      <c r="I95" s="15">
        <f>'[3]22'!J97</f>
        <v>305</v>
      </c>
      <c r="J95" s="16">
        <f>'[3]22'!K97</f>
        <v>0</v>
      </c>
      <c r="K95" s="16">
        <f>'[3]22'!L97</f>
        <v>0</v>
      </c>
      <c r="L95" s="16">
        <f>'[3]22'!M97</f>
        <v>0</v>
      </c>
      <c r="M95" s="16">
        <f>'[3]22'!N97</f>
        <v>0</v>
      </c>
      <c r="N95" s="16">
        <f>'[3]22'!O97</f>
        <v>0</v>
      </c>
      <c r="O95" s="17">
        <f t="shared" si="60"/>
        <v>305</v>
      </c>
      <c r="P95" s="18">
        <f>frq!C95</f>
        <v>1</v>
      </c>
      <c r="Q95" s="15">
        <f t="shared" si="33"/>
        <v>305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305</v>
      </c>
      <c r="X95" s="8">
        <f t="shared" si="36"/>
        <v>30.5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30.5</v>
      </c>
      <c r="AE95" s="8">
        <f t="shared" si="43"/>
        <v>30.5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30.5</v>
      </c>
      <c r="AL95" s="8">
        <f t="shared" si="35"/>
        <v>244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244</v>
      </c>
      <c r="AT95" s="8">
        <v>30.5</v>
      </c>
      <c r="AU95" s="8">
        <v>30.5</v>
      </c>
      <c r="AW95" s="204">
        <v>30.5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30.5</v>
      </c>
      <c r="BD95" s="204">
        <v>30.5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30.5</v>
      </c>
      <c r="BL95" s="8">
        <f t="shared" si="53"/>
        <v>30.5</v>
      </c>
      <c r="BM95" s="8">
        <f t="shared" si="54"/>
        <v>30.5</v>
      </c>
      <c r="BN95" s="8">
        <f t="shared" si="55"/>
        <v>30.5</v>
      </c>
      <c r="BO95" s="8">
        <f t="shared" si="56"/>
        <v>30.5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'[3]22'!B98</f>
        <v>320</v>
      </c>
      <c r="C96" s="16">
        <f>'[3]22'!C98</f>
        <v>0</v>
      </c>
      <c r="D96" s="16">
        <f>'[3]22'!D98</f>
        <v>0</v>
      </c>
      <c r="E96" s="16">
        <f>'[3]22'!E98</f>
        <v>0</v>
      </c>
      <c r="F96" s="16">
        <f>'[3]22'!F98</f>
        <v>600</v>
      </c>
      <c r="G96" s="16">
        <f>'[3]22'!G98</f>
        <v>0</v>
      </c>
      <c r="H96" s="17">
        <f t="shared" si="59"/>
        <v>920</v>
      </c>
      <c r="I96" s="15">
        <f>'[3]22'!J98</f>
        <v>305</v>
      </c>
      <c r="J96" s="16">
        <f>'[3]22'!K98</f>
        <v>0</v>
      </c>
      <c r="K96" s="16">
        <f>'[3]22'!L98</f>
        <v>0</v>
      </c>
      <c r="L96" s="16">
        <f>'[3]22'!M98</f>
        <v>0</v>
      </c>
      <c r="M96" s="16">
        <f>'[3]22'!N98</f>
        <v>0</v>
      </c>
      <c r="N96" s="16">
        <f>'[3]22'!O98</f>
        <v>0</v>
      </c>
      <c r="O96" s="17">
        <f t="shared" si="60"/>
        <v>305</v>
      </c>
      <c r="P96" s="18">
        <f>frq!C96</f>
        <v>1</v>
      </c>
      <c r="Q96" s="15">
        <f t="shared" si="33"/>
        <v>305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305</v>
      </c>
      <c r="X96" s="8">
        <f t="shared" si="36"/>
        <v>30.5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30.5</v>
      </c>
      <c r="AE96" s="8">
        <f t="shared" si="43"/>
        <v>30.5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30.5</v>
      </c>
      <c r="AL96" s="8">
        <f t="shared" si="35"/>
        <v>244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244</v>
      </c>
      <c r="AT96" s="8">
        <v>30.5</v>
      </c>
      <c r="AU96" s="8">
        <v>30.5</v>
      </c>
      <c r="AW96" s="204">
        <v>30.5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30.5</v>
      </c>
      <c r="BD96" s="204">
        <v>30.5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30.5</v>
      </c>
      <c r="BL96" s="8">
        <f t="shared" si="53"/>
        <v>30.5</v>
      </c>
      <c r="BM96" s="8">
        <f t="shared" si="54"/>
        <v>30.5</v>
      </c>
      <c r="BN96" s="8">
        <f t="shared" si="55"/>
        <v>30.5</v>
      </c>
      <c r="BO96" s="8">
        <f t="shared" si="56"/>
        <v>30.5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'[3]22'!B99</f>
        <v>320</v>
      </c>
      <c r="C97" s="16">
        <f>'[3]22'!C99</f>
        <v>0</v>
      </c>
      <c r="D97" s="16">
        <f>'[3]22'!D99</f>
        <v>0</v>
      </c>
      <c r="E97" s="16">
        <f>'[3]22'!E99</f>
        <v>0</v>
      </c>
      <c r="F97" s="16">
        <f>'[3]22'!F99</f>
        <v>600</v>
      </c>
      <c r="G97" s="16">
        <f>'[3]22'!G99</f>
        <v>0</v>
      </c>
      <c r="H97" s="17">
        <f t="shared" si="59"/>
        <v>920</v>
      </c>
      <c r="I97" s="15">
        <f>'[3]22'!J99</f>
        <v>305</v>
      </c>
      <c r="J97" s="16">
        <f>'[3]22'!K99</f>
        <v>0</v>
      </c>
      <c r="K97" s="16">
        <f>'[3]22'!L99</f>
        <v>0</v>
      </c>
      <c r="L97" s="16">
        <f>'[3]22'!M99</f>
        <v>0</v>
      </c>
      <c r="M97" s="16">
        <f>'[3]22'!N99</f>
        <v>0</v>
      </c>
      <c r="N97" s="16">
        <f>'[3]22'!O99</f>
        <v>0</v>
      </c>
      <c r="O97" s="17">
        <f t="shared" si="60"/>
        <v>305</v>
      </c>
      <c r="P97" s="18">
        <f>frq!C97</f>
        <v>1</v>
      </c>
      <c r="Q97" s="15">
        <f t="shared" si="33"/>
        <v>305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305</v>
      </c>
      <c r="X97" s="8">
        <f t="shared" si="36"/>
        <v>30.5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30.5</v>
      </c>
      <c r="AE97" s="8">
        <f t="shared" si="43"/>
        <v>30.5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30.5</v>
      </c>
      <c r="AL97" s="8">
        <f t="shared" si="35"/>
        <v>244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244</v>
      </c>
      <c r="AT97" s="8">
        <v>30.5</v>
      </c>
      <c r="AU97" s="8">
        <v>30.5</v>
      </c>
      <c r="AW97" s="204">
        <v>30.5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30.5</v>
      </c>
      <c r="BD97" s="204">
        <v>30.5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30.5</v>
      </c>
      <c r="BL97" s="8">
        <f t="shared" si="53"/>
        <v>30.5</v>
      </c>
      <c r="BM97" s="8">
        <f t="shared" si="54"/>
        <v>30.5</v>
      </c>
      <c r="BN97" s="8">
        <f t="shared" si="55"/>
        <v>30.5</v>
      </c>
      <c r="BO97" s="8">
        <f t="shared" si="56"/>
        <v>30.5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'[3]22'!B100</f>
        <v>320</v>
      </c>
      <c r="C98" s="16">
        <f>'[3]22'!C100</f>
        <v>0</v>
      </c>
      <c r="D98" s="16">
        <f>'[3]22'!D100</f>
        <v>0</v>
      </c>
      <c r="E98" s="16">
        <f>'[3]22'!E100</f>
        <v>0</v>
      </c>
      <c r="F98" s="16">
        <f>'[3]22'!F100</f>
        <v>600</v>
      </c>
      <c r="G98" s="16">
        <f>'[3]22'!G100</f>
        <v>0</v>
      </c>
      <c r="H98" s="17">
        <f t="shared" si="59"/>
        <v>920</v>
      </c>
      <c r="I98" s="15">
        <f>'[3]22'!J100</f>
        <v>305</v>
      </c>
      <c r="J98" s="16">
        <f>'[3]22'!K100</f>
        <v>0</v>
      </c>
      <c r="K98" s="16">
        <f>'[3]22'!L100</f>
        <v>0</v>
      </c>
      <c r="L98" s="16">
        <f>'[3]22'!M100</f>
        <v>0</v>
      </c>
      <c r="M98" s="16">
        <f>'[3]22'!N100</f>
        <v>0</v>
      </c>
      <c r="N98" s="16">
        <f>'[3]22'!O100</f>
        <v>0</v>
      </c>
      <c r="O98" s="17">
        <f t="shared" si="60"/>
        <v>305</v>
      </c>
      <c r="P98" s="18">
        <f>frq!C98</f>
        <v>1</v>
      </c>
      <c r="Q98" s="15">
        <f t="shared" si="33"/>
        <v>305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305</v>
      </c>
      <c r="X98" s="8">
        <f t="shared" si="36"/>
        <v>30.5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30.5</v>
      </c>
      <c r="AE98" s="8">
        <f t="shared" si="43"/>
        <v>30.5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30.5</v>
      </c>
      <c r="AL98" s="8">
        <f t="shared" si="35"/>
        <v>244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244</v>
      </c>
      <c r="AT98" s="8">
        <v>30.5</v>
      </c>
      <c r="AU98" s="8">
        <v>30.5</v>
      </c>
      <c r="AW98" s="204">
        <v>30.5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30.5</v>
      </c>
      <c r="BD98" s="204">
        <v>30.5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30.5</v>
      </c>
      <c r="BL98" s="8">
        <f t="shared" si="53"/>
        <v>30.5</v>
      </c>
      <c r="BM98" s="8">
        <f t="shared" si="54"/>
        <v>30.5</v>
      </c>
      <c r="BN98" s="8">
        <f t="shared" si="55"/>
        <v>30.5</v>
      </c>
      <c r="BO98" s="8">
        <f t="shared" si="56"/>
        <v>30.5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14.52</v>
      </c>
      <c r="G99" s="15">
        <f t="shared" si="62"/>
        <v>0</v>
      </c>
      <c r="H99" s="15">
        <f t="shared" si="62"/>
        <v>22.2</v>
      </c>
      <c r="I99" s="15">
        <f t="shared" si="62"/>
        <v>7.1927000000000039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7.1927000000000039</v>
      </c>
      <c r="P99" s="15">
        <f t="shared" si="62"/>
        <v>2.4E-2</v>
      </c>
      <c r="Q99" s="15">
        <f t="shared" si="62"/>
        <v>7.1927000000000039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7.1927000000000039</v>
      </c>
      <c r="X99" s="15">
        <f t="shared" si="62"/>
        <v>0.43290000000000001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0.43290000000000001</v>
      </c>
      <c r="AE99" s="15">
        <f t="shared" si="62"/>
        <v>0.50357000000000052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0.50357000000000052</v>
      </c>
      <c r="AL99" s="15">
        <f t="shared" si="62"/>
        <v>6.2562300000000066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6.2562300000000066</v>
      </c>
      <c r="AS99" s="15">
        <f t="shared" si="62"/>
        <v>0</v>
      </c>
      <c r="AT99" s="15">
        <f t="shared" si="62"/>
        <v>0.42552000000000001</v>
      </c>
      <c r="AU99" s="15">
        <f t="shared" si="62"/>
        <v>0.51181500000000058</v>
      </c>
      <c r="AV99" s="15">
        <f t="shared" si="62"/>
        <v>0</v>
      </c>
      <c r="AW99" s="15">
        <f t="shared" si="62"/>
        <v>0.43290000000000001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0.43290000000000001</v>
      </c>
      <c r="BD99" s="15">
        <f t="shared" si="62"/>
        <v>0.50357000000000052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0.50357000000000052</v>
      </c>
      <c r="BK99" s="15"/>
      <c r="BL99" s="15">
        <f t="shared" si="63"/>
        <v>0.42552000000000001</v>
      </c>
      <c r="BM99" s="15">
        <f t="shared" si="63"/>
        <v>0.51181500000000058</v>
      </c>
      <c r="BN99" s="15">
        <f t="shared" si="63"/>
        <v>0.43290000000000001</v>
      </c>
      <c r="BO99" s="15">
        <f t="shared" si="63"/>
        <v>0.50357000000000052</v>
      </c>
      <c r="BP99" s="15">
        <f t="shared" si="63"/>
        <v>-7.3800000000000003E-3</v>
      </c>
      <c r="BQ99" s="15">
        <f t="shared" si="63"/>
        <v>8.2450000000000041E-3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45557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45557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527</v>
      </c>
      <c r="M5" t="s">
        <v>534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45557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0</v>
      </c>
      <c r="C3">
        <f>PPCL!C3</f>
        <v>0</v>
      </c>
      <c r="D3">
        <f>PPCL!M3</f>
        <v>0</v>
      </c>
      <c r="E3">
        <f>PPCL!N3</f>
        <v>0</v>
      </c>
      <c r="F3">
        <f>B3+C3</f>
        <v>0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0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0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0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0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0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0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0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0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0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0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0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0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0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0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0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0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0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0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0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0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0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0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0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0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0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0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0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0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0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0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0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0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0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0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0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0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0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0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0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0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0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0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0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0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0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0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0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0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0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0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0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0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0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0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0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0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0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0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0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0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0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0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0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0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0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0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0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0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0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0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0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0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0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0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0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0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0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0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0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0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0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0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0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0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0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0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0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0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0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0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0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0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0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330</v>
      </c>
      <c r="C3">
        <f>PPCL!E3</f>
        <v>0</v>
      </c>
      <c r="D3">
        <f>PPCL!O3</f>
        <v>0</v>
      </c>
      <c r="E3">
        <f>PPCL!P3</f>
        <v>0</v>
      </c>
      <c r="F3">
        <f>B3+C3</f>
        <v>330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330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330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330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330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330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330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330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330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330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330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330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330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330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330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330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330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330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330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330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330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330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330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330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330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330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330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330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330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330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330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330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330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330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330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330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330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330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330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330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330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330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330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330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330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330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330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330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330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330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330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330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330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330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330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330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330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330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330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330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330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330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330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330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330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330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330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330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330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330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330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330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330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330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330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330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330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330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330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330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330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330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330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330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330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330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330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330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330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330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330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330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330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330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330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330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330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330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330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330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330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330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330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330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330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330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330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330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330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330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330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330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330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330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330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330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330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330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330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330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330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330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330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330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330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330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330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330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330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330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330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330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330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330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330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330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330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330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330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330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330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330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330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330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330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330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330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330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330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330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330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330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330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330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330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330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330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330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330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330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330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330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330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330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330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330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330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330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330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330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330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330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330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330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330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330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330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330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330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330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330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330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330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330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330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330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330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330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330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330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330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7.92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7.92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0</v>
      </c>
      <c r="C3">
        <f>GT!C3</f>
        <v>60</v>
      </c>
      <c r="D3">
        <f>GT!M3</f>
        <v>-0.4</v>
      </c>
      <c r="E3">
        <f>GT!N3</f>
        <v>0</v>
      </c>
      <c r="F3">
        <f>B3+C3</f>
        <v>60</v>
      </c>
      <c r="G3">
        <f>D3+E3-X3</f>
        <v>-0.4</v>
      </c>
      <c r="H3" s="113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3">
        <f t="shared" ref="O3:O66" si="1">G3-N3</f>
        <v>-0.4</v>
      </c>
      <c r="P3">
        <v>-0.16612000000000002</v>
      </c>
      <c r="Q3">
        <v>-9.0959999999999999E-2</v>
      </c>
      <c r="R3">
        <v>0</v>
      </c>
      <c r="S3">
        <v>-1.9800000000000002E-2</v>
      </c>
      <c r="T3">
        <v>-0.11868000000000002</v>
      </c>
      <c r="U3" s="115">
        <f t="shared" ref="U3:U66" si="2">SUM(P3:T3)</f>
        <v>-0.39556000000000002</v>
      </c>
      <c r="V3" s="113">
        <f t="shared" ref="V3:V66" si="3">G3-U3</f>
        <v>-4.4399999999999995E-3</v>
      </c>
      <c r="X3" s="118"/>
    </row>
    <row r="4" spans="1:24">
      <c r="A4" t="s">
        <v>46</v>
      </c>
      <c r="B4">
        <f>GT!B4</f>
        <v>0</v>
      </c>
      <c r="C4">
        <f>GT!C4</f>
        <v>60</v>
      </c>
      <c r="D4">
        <f>GT!M4</f>
        <v>-0.4</v>
      </c>
      <c r="E4">
        <f>GT!N4</f>
        <v>0</v>
      </c>
      <c r="F4">
        <f t="shared" ref="F4:F67" si="4">B4+C4</f>
        <v>60</v>
      </c>
      <c r="G4">
        <f t="shared" ref="G4:G67" si="5">D4+E4-X4</f>
        <v>-0.4</v>
      </c>
      <c r="H4" s="113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3">
        <f t="shared" si="1"/>
        <v>-0.4</v>
      </c>
      <c r="P4">
        <v>-0.16612000000000002</v>
      </c>
      <c r="Q4">
        <v>-9.0959999999999999E-2</v>
      </c>
      <c r="R4">
        <v>0</v>
      </c>
      <c r="S4">
        <v>-1.9800000000000002E-2</v>
      </c>
      <c r="T4">
        <v>-0.11868000000000002</v>
      </c>
      <c r="U4" s="115">
        <f t="shared" si="2"/>
        <v>-0.39556000000000002</v>
      </c>
      <c r="V4" s="113">
        <f t="shared" si="3"/>
        <v>-4.4399999999999995E-3</v>
      </c>
      <c r="X4" s="118"/>
    </row>
    <row r="5" spans="1:24">
      <c r="A5" t="s">
        <v>47</v>
      </c>
      <c r="B5">
        <f>GT!B5</f>
        <v>0</v>
      </c>
      <c r="C5">
        <f>GT!C5</f>
        <v>60</v>
      </c>
      <c r="D5">
        <f>GT!M5</f>
        <v>-0.4</v>
      </c>
      <c r="E5">
        <f>GT!N5</f>
        <v>0</v>
      </c>
      <c r="F5">
        <f t="shared" si="4"/>
        <v>60</v>
      </c>
      <c r="G5">
        <f t="shared" si="5"/>
        <v>-0.4</v>
      </c>
      <c r="H5" s="113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3">
        <f t="shared" si="1"/>
        <v>-0.4</v>
      </c>
      <c r="P5">
        <v>-0.16612000000000002</v>
      </c>
      <c r="Q5">
        <v>-9.0959999999999999E-2</v>
      </c>
      <c r="R5">
        <v>0</v>
      </c>
      <c r="S5">
        <v>-1.9800000000000002E-2</v>
      </c>
      <c r="T5">
        <v>-0.11868000000000002</v>
      </c>
      <c r="U5" s="115">
        <f t="shared" si="2"/>
        <v>-0.39556000000000002</v>
      </c>
      <c r="V5" s="113">
        <f t="shared" si="3"/>
        <v>-4.4399999999999995E-3</v>
      </c>
      <c r="X5" s="118"/>
    </row>
    <row r="6" spans="1:24">
      <c r="A6" t="s">
        <v>48</v>
      </c>
      <c r="B6">
        <f>GT!B6</f>
        <v>0</v>
      </c>
      <c r="C6">
        <f>GT!C6</f>
        <v>60</v>
      </c>
      <c r="D6">
        <f>GT!M6</f>
        <v>-0.4</v>
      </c>
      <c r="E6">
        <f>GT!N6</f>
        <v>0</v>
      </c>
      <c r="F6">
        <f t="shared" si="4"/>
        <v>60</v>
      </c>
      <c r="G6">
        <f t="shared" si="5"/>
        <v>-0.4</v>
      </c>
      <c r="H6" s="113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3">
        <f t="shared" si="1"/>
        <v>-0.4</v>
      </c>
      <c r="P6">
        <v>-0.16612000000000002</v>
      </c>
      <c r="Q6">
        <v>-9.0959999999999999E-2</v>
      </c>
      <c r="R6">
        <v>0</v>
      </c>
      <c r="S6">
        <v>-1.9800000000000002E-2</v>
      </c>
      <c r="T6">
        <v>-0.11868000000000002</v>
      </c>
      <c r="U6" s="115">
        <f t="shared" si="2"/>
        <v>-0.39556000000000002</v>
      </c>
      <c r="V6" s="113">
        <f t="shared" si="3"/>
        <v>-4.4399999999999995E-3</v>
      </c>
      <c r="X6" s="118"/>
    </row>
    <row r="7" spans="1:24">
      <c r="A7" t="s">
        <v>49</v>
      </c>
      <c r="B7">
        <f>GT!B7</f>
        <v>0</v>
      </c>
      <c r="C7">
        <f>GT!C7</f>
        <v>60</v>
      </c>
      <c r="D7">
        <f>GT!M7</f>
        <v>-0.4</v>
      </c>
      <c r="E7">
        <f>GT!N7</f>
        <v>0</v>
      </c>
      <c r="F7">
        <f t="shared" si="4"/>
        <v>60</v>
      </c>
      <c r="G7">
        <f t="shared" si="5"/>
        <v>-0.4</v>
      </c>
      <c r="H7" s="113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3">
        <f t="shared" si="1"/>
        <v>-0.4</v>
      </c>
      <c r="P7">
        <v>-0.16612000000000002</v>
      </c>
      <c r="Q7">
        <v>-9.0959999999999999E-2</v>
      </c>
      <c r="R7">
        <v>0</v>
      </c>
      <c r="S7">
        <v>-1.9800000000000002E-2</v>
      </c>
      <c r="T7">
        <v>-0.11868000000000002</v>
      </c>
      <c r="U7" s="115">
        <f t="shared" si="2"/>
        <v>-0.39556000000000002</v>
      </c>
      <c r="V7" s="113">
        <f t="shared" si="3"/>
        <v>-4.4399999999999995E-3</v>
      </c>
      <c r="X7" s="118"/>
    </row>
    <row r="8" spans="1:24">
      <c r="A8" t="s">
        <v>50</v>
      </c>
      <c r="B8">
        <f>GT!B8</f>
        <v>0</v>
      </c>
      <c r="C8">
        <f>GT!C8</f>
        <v>60</v>
      </c>
      <c r="D8">
        <f>GT!M8</f>
        <v>-0.4</v>
      </c>
      <c r="E8">
        <f>GT!N8</f>
        <v>0</v>
      </c>
      <c r="F8">
        <f t="shared" si="4"/>
        <v>60</v>
      </c>
      <c r="G8">
        <f t="shared" si="5"/>
        <v>-0.4</v>
      </c>
      <c r="H8" s="113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3">
        <f t="shared" si="1"/>
        <v>-0.4</v>
      </c>
      <c r="P8">
        <v>-0.16612000000000002</v>
      </c>
      <c r="Q8">
        <v>-9.0959999999999999E-2</v>
      </c>
      <c r="R8">
        <v>0</v>
      </c>
      <c r="S8">
        <v>-1.9800000000000002E-2</v>
      </c>
      <c r="T8">
        <v>-0.11868000000000002</v>
      </c>
      <c r="U8" s="115">
        <f t="shared" si="2"/>
        <v>-0.39556000000000002</v>
      </c>
      <c r="V8" s="113">
        <f t="shared" si="3"/>
        <v>-4.4399999999999995E-3</v>
      </c>
      <c r="X8" s="118"/>
    </row>
    <row r="9" spans="1:24">
      <c r="A9" t="s">
        <v>51</v>
      </c>
      <c r="B9">
        <f>GT!B9</f>
        <v>0</v>
      </c>
      <c r="C9">
        <f>GT!C9</f>
        <v>60</v>
      </c>
      <c r="D9">
        <f>GT!M9</f>
        <v>-0.4</v>
      </c>
      <c r="E9">
        <f>GT!N9</f>
        <v>0</v>
      </c>
      <c r="F9">
        <f t="shared" si="4"/>
        <v>60</v>
      </c>
      <c r="G9">
        <f t="shared" si="5"/>
        <v>-0.4</v>
      </c>
      <c r="H9" s="113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3">
        <f t="shared" si="1"/>
        <v>-0.4</v>
      </c>
      <c r="P9">
        <v>-0.16612000000000002</v>
      </c>
      <c r="Q9">
        <v>-9.0959999999999999E-2</v>
      </c>
      <c r="R9">
        <v>0</v>
      </c>
      <c r="S9">
        <v>-1.9800000000000002E-2</v>
      </c>
      <c r="T9">
        <v>-0.11868000000000002</v>
      </c>
      <c r="U9" s="115">
        <f t="shared" si="2"/>
        <v>-0.39556000000000002</v>
      </c>
      <c r="V9" s="113">
        <f t="shared" si="3"/>
        <v>-4.4399999999999995E-3</v>
      </c>
      <c r="X9" s="118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-0.4</v>
      </c>
      <c r="E10">
        <f>GT!N10</f>
        <v>0</v>
      </c>
      <c r="F10">
        <f t="shared" si="4"/>
        <v>60</v>
      </c>
      <c r="G10">
        <f t="shared" si="5"/>
        <v>-0.4</v>
      </c>
      <c r="H10" s="113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3">
        <f t="shared" si="1"/>
        <v>-0.4</v>
      </c>
      <c r="P10">
        <v>-0.16612000000000002</v>
      </c>
      <c r="Q10">
        <v>-9.0959999999999999E-2</v>
      </c>
      <c r="R10">
        <v>0</v>
      </c>
      <c r="S10">
        <v>-1.9800000000000002E-2</v>
      </c>
      <c r="T10">
        <v>-0.11868000000000002</v>
      </c>
      <c r="U10" s="115">
        <f t="shared" si="2"/>
        <v>-0.39556000000000002</v>
      </c>
      <c r="V10" s="113">
        <f t="shared" si="3"/>
        <v>-4.4399999999999995E-3</v>
      </c>
      <c r="X10" s="118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-0.4</v>
      </c>
      <c r="E11">
        <f>GT!N11</f>
        <v>0</v>
      </c>
      <c r="F11">
        <f t="shared" si="4"/>
        <v>60</v>
      </c>
      <c r="G11">
        <f t="shared" si="5"/>
        <v>-0.4</v>
      </c>
      <c r="H11" s="113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3">
        <f t="shared" si="1"/>
        <v>-0.4</v>
      </c>
      <c r="P11">
        <v>-0.16612000000000002</v>
      </c>
      <c r="Q11">
        <v>-9.0959999999999999E-2</v>
      </c>
      <c r="R11">
        <v>0</v>
      </c>
      <c r="S11">
        <v>-1.9800000000000002E-2</v>
      </c>
      <c r="T11">
        <v>-0.11868000000000002</v>
      </c>
      <c r="U11" s="115">
        <f t="shared" si="2"/>
        <v>-0.39556000000000002</v>
      </c>
      <c r="V11" s="113">
        <f t="shared" si="3"/>
        <v>-4.4399999999999995E-3</v>
      </c>
      <c r="X11" s="118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-0.4</v>
      </c>
      <c r="E12">
        <f>GT!N12</f>
        <v>0</v>
      </c>
      <c r="F12">
        <f t="shared" si="4"/>
        <v>60</v>
      </c>
      <c r="G12">
        <f t="shared" si="5"/>
        <v>-0.4</v>
      </c>
      <c r="H12" s="113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3">
        <f t="shared" si="1"/>
        <v>-0.4</v>
      </c>
      <c r="P12">
        <v>-0.16612000000000002</v>
      </c>
      <c r="Q12">
        <v>-9.0959999999999999E-2</v>
      </c>
      <c r="R12">
        <v>0</v>
      </c>
      <c r="S12">
        <v>-1.9800000000000002E-2</v>
      </c>
      <c r="T12">
        <v>-0.11868000000000002</v>
      </c>
      <c r="U12" s="115">
        <f t="shared" si="2"/>
        <v>-0.39556000000000002</v>
      </c>
      <c r="V12" s="113">
        <f t="shared" si="3"/>
        <v>-4.4399999999999995E-3</v>
      </c>
      <c r="X12" s="118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-0.4</v>
      </c>
      <c r="E13">
        <f>GT!N13</f>
        <v>0</v>
      </c>
      <c r="F13">
        <f t="shared" si="4"/>
        <v>60</v>
      </c>
      <c r="G13">
        <f t="shared" si="5"/>
        <v>-0.4</v>
      </c>
      <c r="H13" s="113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3">
        <f t="shared" si="1"/>
        <v>-0.4</v>
      </c>
      <c r="P13">
        <v>-0.16612000000000002</v>
      </c>
      <c r="Q13">
        <v>-9.0959999999999999E-2</v>
      </c>
      <c r="R13">
        <v>0</v>
      </c>
      <c r="S13">
        <v>-1.9800000000000002E-2</v>
      </c>
      <c r="T13">
        <v>-0.11868000000000002</v>
      </c>
      <c r="U13" s="115">
        <f t="shared" si="2"/>
        <v>-0.39556000000000002</v>
      </c>
      <c r="V13" s="113">
        <f t="shared" si="3"/>
        <v>-4.4399999999999995E-3</v>
      </c>
      <c r="X13" s="118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-0.4</v>
      </c>
      <c r="E14">
        <f>GT!N14</f>
        <v>0</v>
      </c>
      <c r="F14">
        <f t="shared" si="4"/>
        <v>60</v>
      </c>
      <c r="G14">
        <f t="shared" si="5"/>
        <v>-0.4</v>
      </c>
      <c r="H14" s="113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3">
        <f t="shared" si="1"/>
        <v>-0.4</v>
      </c>
      <c r="P14">
        <v>-0.16612000000000002</v>
      </c>
      <c r="Q14">
        <v>-9.0959999999999999E-2</v>
      </c>
      <c r="R14">
        <v>0</v>
      </c>
      <c r="S14">
        <v>-1.9800000000000002E-2</v>
      </c>
      <c r="T14">
        <v>-0.11868000000000002</v>
      </c>
      <c r="U14" s="115">
        <f t="shared" si="2"/>
        <v>-0.39556000000000002</v>
      </c>
      <c r="V14" s="113">
        <f t="shared" si="3"/>
        <v>-4.4399999999999995E-3</v>
      </c>
      <c r="X14" s="118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-0.4</v>
      </c>
      <c r="E15">
        <f>GT!N15</f>
        <v>0</v>
      </c>
      <c r="F15">
        <f t="shared" si="4"/>
        <v>60</v>
      </c>
      <c r="G15">
        <f t="shared" si="5"/>
        <v>-0.4</v>
      </c>
      <c r="H15" s="113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3">
        <f t="shared" si="1"/>
        <v>-0.4</v>
      </c>
      <c r="P15">
        <v>-0.16612000000000002</v>
      </c>
      <c r="Q15">
        <v>-9.0959999999999999E-2</v>
      </c>
      <c r="R15">
        <v>0</v>
      </c>
      <c r="S15">
        <v>-1.9800000000000002E-2</v>
      </c>
      <c r="T15">
        <v>-0.11868000000000002</v>
      </c>
      <c r="U15" s="115">
        <f t="shared" si="2"/>
        <v>-0.39556000000000002</v>
      </c>
      <c r="V15" s="113">
        <f t="shared" si="3"/>
        <v>-4.4399999999999995E-3</v>
      </c>
      <c r="X15" s="118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-0.4</v>
      </c>
      <c r="E16">
        <f>GT!N16</f>
        <v>0</v>
      </c>
      <c r="F16">
        <f t="shared" si="4"/>
        <v>60</v>
      </c>
      <c r="G16">
        <f t="shared" si="5"/>
        <v>-0.4</v>
      </c>
      <c r="H16" s="113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3">
        <f t="shared" si="1"/>
        <v>-0.4</v>
      </c>
      <c r="P16">
        <v>-0.16612000000000002</v>
      </c>
      <c r="Q16">
        <v>-9.0959999999999999E-2</v>
      </c>
      <c r="R16">
        <v>0</v>
      </c>
      <c r="S16">
        <v>-1.9800000000000002E-2</v>
      </c>
      <c r="T16">
        <v>-0.11868000000000002</v>
      </c>
      <c r="U16" s="115">
        <f t="shared" si="2"/>
        <v>-0.39556000000000002</v>
      </c>
      <c r="V16" s="113">
        <f t="shared" si="3"/>
        <v>-4.4399999999999995E-3</v>
      </c>
      <c r="X16" s="118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-0.4</v>
      </c>
      <c r="E17">
        <f>GT!N17</f>
        <v>0</v>
      </c>
      <c r="F17">
        <f t="shared" si="4"/>
        <v>60</v>
      </c>
      <c r="G17">
        <f t="shared" si="5"/>
        <v>-0.4</v>
      </c>
      <c r="H17" s="113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3">
        <f t="shared" si="1"/>
        <v>-0.4</v>
      </c>
      <c r="P17">
        <v>-0.16612000000000002</v>
      </c>
      <c r="Q17">
        <v>-9.0959999999999999E-2</v>
      </c>
      <c r="R17">
        <v>0</v>
      </c>
      <c r="S17">
        <v>-1.9800000000000002E-2</v>
      </c>
      <c r="T17">
        <v>-0.11868000000000002</v>
      </c>
      <c r="U17" s="115">
        <f t="shared" si="2"/>
        <v>-0.39556000000000002</v>
      </c>
      <c r="V17" s="113">
        <f t="shared" si="3"/>
        <v>-4.4399999999999995E-3</v>
      </c>
      <c r="X17" s="118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-0.4</v>
      </c>
      <c r="E18">
        <f>GT!N18</f>
        <v>0</v>
      </c>
      <c r="F18">
        <f t="shared" si="4"/>
        <v>60</v>
      </c>
      <c r="G18">
        <f t="shared" si="5"/>
        <v>-0.4</v>
      </c>
      <c r="H18" s="113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3">
        <f t="shared" si="1"/>
        <v>-0.4</v>
      </c>
      <c r="P18">
        <v>-0.16612000000000002</v>
      </c>
      <c r="Q18">
        <v>-9.0959999999999999E-2</v>
      </c>
      <c r="R18">
        <v>0</v>
      </c>
      <c r="S18">
        <v>-1.9800000000000002E-2</v>
      </c>
      <c r="T18">
        <v>-0.11868000000000002</v>
      </c>
      <c r="U18" s="115">
        <f t="shared" si="2"/>
        <v>-0.39556000000000002</v>
      </c>
      <c r="V18" s="113">
        <f t="shared" si="3"/>
        <v>-4.4399999999999995E-3</v>
      </c>
      <c r="X18" s="118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-0.4</v>
      </c>
      <c r="E19">
        <f>GT!N19</f>
        <v>0</v>
      </c>
      <c r="F19">
        <f t="shared" si="4"/>
        <v>60</v>
      </c>
      <c r="G19">
        <f t="shared" si="5"/>
        <v>-0.4</v>
      </c>
      <c r="H19" s="113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3">
        <f t="shared" si="1"/>
        <v>-0.4</v>
      </c>
      <c r="P19">
        <v>-0.16612000000000002</v>
      </c>
      <c r="Q19">
        <v>-9.0959999999999999E-2</v>
      </c>
      <c r="R19">
        <v>0</v>
      </c>
      <c r="S19">
        <v>-1.9800000000000002E-2</v>
      </c>
      <c r="T19">
        <v>-0.11868000000000002</v>
      </c>
      <c r="U19" s="115">
        <f t="shared" si="2"/>
        <v>-0.39556000000000002</v>
      </c>
      <c r="V19" s="113">
        <f t="shared" si="3"/>
        <v>-4.4399999999999995E-3</v>
      </c>
      <c r="X19" s="118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-0.4</v>
      </c>
      <c r="E20">
        <f>GT!N20</f>
        <v>0</v>
      </c>
      <c r="F20">
        <f t="shared" si="4"/>
        <v>60</v>
      </c>
      <c r="G20">
        <f t="shared" si="5"/>
        <v>-0.4</v>
      </c>
      <c r="H20" s="113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3">
        <f t="shared" si="1"/>
        <v>-0.4</v>
      </c>
      <c r="P20">
        <v>-0.16612000000000002</v>
      </c>
      <c r="Q20">
        <v>-9.0959999999999999E-2</v>
      </c>
      <c r="R20">
        <v>0</v>
      </c>
      <c r="S20">
        <v>-1.9800000000000002E-2</v>
      </c>
      <c r="T20">
        <v>-0.11868000000000002</v>
      </c>
      <c r="U20" s="115">
        <f t="shared" si="2"/>
        <v>-0.39556000000000002</v>
      </c>
      <c r="V20" s="113">
        <f t="shared" si="3"/>
        <v>-4.4399999999999995E-3</v>
      </c>
      <c r="X20" s="118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-0.4</v>
      </c>
      <c r="E21">
        <f>GT!N21</f>
        <v>0</v>
      </c>
      <c r="F21">
        <f t="shared" si="4"/>
        <v>60</v>
      </c>
      <c r="G21">
        <f t="shared" si="5"/>
        <v>-0.4</v>
      </c>
      <c r="H21" s="113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3">
        <f t="shared" si="1"/>
        <v>-0.4</v>
      </c>
      <c r="P21">
        <v>-0.16612000000000002</v>
      </c>
      <c r="Q21">
        <v>-9.0959999999999999E-2</v>
      </c>
      <c r="R21">
        <v>0</v>
      </c>
      <c r="S21">
        <v>-1.9800000000000002E-2</v>
      </c>
      <c r="T21">
        <v>-0.11868000000000002</v>
      </c>
      <c r="U21" s="115">
        <f t="shared" si="2"/>
        <v>-0.39556000000000002</v>
      </c>
      <c r="V21" s="113">
        <f t="shared" si="3"/>
        <v>-4.4399999999999995E-3</v>
      </c>
      <c r="X21" s="118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-0.4</v>
      </c>
      <c r="E22">
        <f>GT!N22</f>
        <v>0</v>
      </c>
      <c r="F22">
        <f t="shared" si="4"/>
        <v>60</v>
      </c>
      <c r="G22">
        <f t="shared" si="5"/>
        <v>-0.4</v>
      </c>
      <c r="H22" s="113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3">
        <f t="shared" si="1"/>
        <v>-0.4</v>
      </c>
      <c r="P22">
        <v>-0.16612000000000002</v>
      </c>
      <c r="Q22">
        <v>-9.0959999999999999E-2</v>
      </c>
      <c r="R22">
        <v>0</v>
      </c>
      <c r="S22">
        <v>-1.9800000000000002E-2</v>
      </c>
      <c r="T22">
        <v>-0.11868000000000002</v>
      </c>
      <c r="U22" s="115">
        <f t="shared" si="2"/>
        <v>-0.39556000000000002</v>
      </c>
      <c r="V22" s="113">
        <f t="shared" si="3"/>
        <v>-4.4399999999999995E-3</v>
      </c>
      <c r="X22" s="118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-0.4</v>
      </c>
      <c r="E23">
        <f>GT!N23</f>
        <v>0</v>
      </c>
      <c r="F23">
        <f t="shared" si="4"/>
        <v>60</v>
      </c>
      <c r="G23">
        <f t="shared" si="5"/>
        <v>-0.4</v>
      </c>
      <c r="H23" s="113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3">
        <f t="shared" si="1"/>
        <v>-0.4</v>
      </c>
      <c r="P23">
        <v>-0.16612000000000002</v>
      </c>
      <c r="Q23">
        <v>-9.0959999999999999E-2</v>
      </c>
      <c r="R23">
        <v>0</v>
      </c>
      <c r="S23">
        <v>-1.9800000000000002E-2</v>
      </c>
      <c r="T23">
        <v>-0.11868000000000002</v>
      </c>
      <c r="U23" s="115">
        <f t="shared" si="2"/>
        <v>-0.39556000000000002</v>
      </c>
      <c r="V23" s="113">
        <f t="shared" si="3"/>
        <v>-4.4399999999999995E-3</v>
      </c>
      <c r="X23" s="118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-0.4</v>
      </c>
      <c r="E24">
        <f>GT!N24</f>
        <v>0</v>
      </c>
      <c r="F24">
        <f t="shared" si="4"/>
        <v>60</v>
      </c>
      <c r="G24">
        <f t="shared" si="5"/>
        <v>-0.4</v>
      </c>
      <c r="H24" s="113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3">
        <f t="shared" si="1"/>
        <v>-0.4</v>
      </c>
      <c r="P24">
        <v>-0.16612000000000002</v>
      </c>
      <c r="Q24">
        <v>-9.0959999999999999E-2</v>
      </c>
      <c r="R24">
        <v>0</v>
      </c>
      <c r="S24">
        <v>-1.9800000000000002E-2</v>
      </c>
      <c r="T24">
        <v>-0.11868000000000002</v>
      </c>
      <c r="U24" s="115">
        <f t="shared" si="2"/>
        <v>-0.39556000000000002</v>
      </c>
      <c r="V24" s="113">
        <f t="shared" si="3"/>
        <v>-4.4399999999999995E-3</v>
      </c>
      <c r="X24" s="118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-0.4</v>
      </c>
      <c r="E25">
        <f>GT!N25</f>
        <v>0</v>
      </c>
      <c r="F25">
        <f t="shared" si="4"/>
        <v>60</v>
      </c>
      <c r="G25">
        <f t="shared" si="5"/>
        <v>-0.4</v>
      </c>
      <c r="H25" s="113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3">
        <f t="shared" si="1"/>
        <v>-0.4</v>
      </c>
      <c r="P25">
        <v>-0.16612000000000002</v>
      </c>
      <c r="Q25">
        <v>-9.0959999999999999E-2</v>
      </c>
      <c r="R25">
        <v>0</v>
      </c>
      <c r="S25">
        <v>-1.9800000000000002E-2</v>
      </c>
      <c r="T25">
        <v>-0.11868000000000002</v>
      </c>
      <c r="U25" s="115">
        <f t="shared" si="2"/>
        <v>-0.39556000000000002</v>
      </c>
      <c r="V25" s="113">
        <f t="shared" si="3"/>
        <v>-4.4399999999999995E-3</v>
      </c>
      <c r="X25" s="118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-0.4</v>
      </c>
      <c r="E26">
        <f>GT!N26</f>
        <v>0</v>
      </c>
      <c r="F26">
        <f t="shared" si="4"/>
        <v>60</v>
      </c>
      <c r="G26">
        <f t="shared" si="5"/>
        <v>-0.4</v>
      </c>
      <c r="H26" s="113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3">
        <f t="shared" si="1"/>
        <v>-0.4</v>
      </c>
      <c r="P26">
        <v>-0.16612000000000002</v>
      </c>
      <c r="Q26">
        <v>-9.0959999999999999E-2</v>
      </c>
      <c r="R26">
        <v>0</v>
      </c>
      <c r="S26">
        <v>-1.9800000000000002E-2</v>
      </c>
      <c r="T26">
        <v>-0.11868000000000002</v>
      </c>
      <c r="U26" s="115">
        <f t="shared" si="2"/>
        <v>-0.39556000000000002</v>
      </c>
      <c r="V26" s="113">
        <f t="shared" si="3"/>
        <v>-4.4399999999999995E-3</v>
      </c>
      <c r="X26" s="118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-0.4</v>
      </c>
      <c r="E27">
        <f>GT!N27</f>
        <v>0</v>
      </c>
      <c r="F27">
        <f t="shared" si="4"/>
        <v>60</v>
      </c>
      <c r="G27">
        <f t="shared" si="5"/>
        <v>-0.4</v>
      </c>
      <c r="H27" s="113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3">
        <f t="shared" si="1"/>
        <v>-0.4</v>
      </c>
      <c r="P27">
        <v>-0.16612000000000002</v>
      </c>
      <c r="Q27">
        <v>-9.0959999999999999E-2</v>
      </c>
      <c r="R27">
        <v>0</v>
      </c>
      <c r="S27">
        <v>-1.9800000000000002E-2</v>
      </c>
      <c r="T27">
        <v>-0.11868000000000002</v>
      </c>
      <c r="U27" s="115">
        <f t="shared" si="2"/>
        <v>-0.39556000000000002</v>
      </c>
      <c r="V27" s="113">
        <f t="shared" si="3"/>
        <v>-4.4399999999999995E-3</v>
      </c>
      <c r="X27" s="118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-0.4</v>
      </c>
      <c r="E28">
        <f>GT!N28</f>
        <v>0</v>
      </c>
      <c r="F28">
        <f t="shared" si="4"/>
        <v>60</v>
      </c>
      <c r="G28">
        <f t="shared" si="5"/>
        <v>-0.4</v>
      </c>
      <c r="H28" s="113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3">
        <f t="shared" si="1"/>
        <v>-0.4</v>
      </c>
      <c r="P28">
        <v>-0.16612000000000002</v>
      </c>
      <c r="Q28">
        <v>-9.0959999999999999E-2</v>
      </c>
      <c r="R28">
        <v>0</v>
      </c>
      <c r="S28">
        <v>-1.9800000000000002E-2</v>
      </c>
      <c r="T28">
        <v>-0.11868000000000002</v>
      </c>
      <c r="U28" s="115">
        <f t="shared" si="2"/>
        <v>-0.39556000000000002</v>
      </c>
      <c r="V28" s="113">
        <f t="shared" si="3"/>
        <v>-4.4399999999999995E-3</v>
      </c>
      <c r="X28" s="118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-0.4</v>
      </c>
      <c r="E29">
        <f>GT!N29</f>
        <v>0</v>
      </c>
      <c r="F29">
        <f t="shared" si="4"/>
        <v>60</v>
      </c>
      <c r="G29">
        <f t="shared" si="5"/>
        <v>-0.4</v>
      </c>
      <c r="H29" s="113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3">
        <f t="shared" si="1"/>
        <v>-0.4</v>
      </c>
      <c r="P29">
        <v>-0.16612000000000002</v>
      </c>
      <c r="Q29">
        <v>-9.0959999999999999E-2</v>
      </c>
      <c r="R29">
        <v>0</v>
      </c>
      <c r="S29">
        <v>-1.9800000000000002E-2</v>
      </c>
      <c r="T29">
        <v>-0.11868000000000002</v>
      </c>
      <c r="U29" s="115">
        <f t="shared" si="2"/>
        <v>-0.39556000000000002</v>
      </c>
      <c r="V29" s="113">
        <f t="shared" si="3"/>
        <v>-4.4399999999999995E-3</v>
      </c>
      <c r="X29" s="118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-0.4</v>
      </c>
      <c r="E30">
        <f>GT!N30</f>
        <v>0</v>
      </c>
      <c r="F30">
        <f t="shared" si="4"/>
        <v>60</v>
      </c>
      <c r="G30">
        <f t="shared" si="5"/>
        <v>-0.4</v>
      </c>
      <c r="H30" s="113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3">
        <f t="shared" si="1"/>
        <v>-0.4</v>
      </c>
      <c r="P30">
        <v>-0.16612000000000002</v>
      </c>
      <c r="Q30">
        <v>-9.0959999999999999E-2</v>
      </c>
      <c r="R30">
        <v>0</v>
      </c>
      <c r="S30">
        <v>-1.9800000000000002E-2</v>
      </c>
      <c r="T30">
        <v>-0.11868000000000002</v>
      </c>
      <c r="U30" s="115">
        <f t="shared" si="2"/>
        <v>-0.39556000000000002</v>
      </c>
      <c r="V30" s="113">
        <f t="shared" si="3"/>
        <v>-4.4399999999999995E-3</v>
      </c>
      <c r="X30" s="118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-0.4</v>
      </c>
      <c r="E31">
        <f>GT!N31</f>
        <v>0</v>
      </c>
      <c r="F31">
        <f t="shared" si="4"/>
        <v>60</v>
      </c>
      <c r="G31">
        <f t="shared" si="5"/>
        <v>-0.4</v>
      </c>
      <c r="H31" s="113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3">
        <f t="shared" si="1"/>
        <v>-0.4</v>
      </c>
      <c r="P31">
        <v>-0.16612000000000002</v>
      </c>
      <c r="Q31">
        <v>-9.0959999999999999E-2</v>
      </c>
      <c r="R31">
        <v>0</v>
      </c>
      <c r="S31">
        <v>-1.9800000000000002E-2</v>
      </c>
      <c r="T31">
        <v>-0.11868000000000002</v>
      </c>
      <c r="U31" s="115">
        <f t="shared" si="2"/>
        <v>-0.39556000000000002</v>
      </c>
      <c r="V31" s="113">
        <f t="shared" si="3"/>
        <v>-4.4399999999999995E-3</v>
      </c>
      <c r="X31" s="118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-0.4</v>
      </c>
      <c r="E32">
        <f>GT!N32</f>
        <v>0</v>
      </c>
      <c r="F32">
        <f t="shared" si="4"/>
        <v>60</v>
      </c>
      <c r="G32">
        <f t="shared" si="5"/>
        <v>-0.4</v>
      </c>
      <c r="H32" s="113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3">
        <f t="shared" si="1"/>
        <v>-0.4</v>
      </c>
      <c r="P32">
        <v>-0.16612000000000002</v>
      </c>
      <c r="Q32">
        <v>-9.0959999999999999E-2</v>
      </c>
      <c r="R32">
        <v>0</v>
      </c>
      <c r="S32">
        <v>-1.9800000000000002E-2</v>
      </c>
      <c r="T32">
        <v>-0.11868000000000002</v>
      </c>
      <c r="U32" s="115">
        <f t="shared" si="2"/>
        <v>-0.39556000000000002</v>
      </c>
      <c r="V32" s="113">
        <f t="shared" si="3"/>
        <v>-4.4399999999999995E-3</v>
      </c>
      <c r="X32" s="118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-0.4</v>
      </c>
      <c r="E33">
        <f>GT!N33</f>
        <v>0</v>
      </c>
      <c r="F33">
        <f t="shared" si="4"/>
        <v>60</v>
      </c>
      <c r="G33">
        <f t="shared" si="5"/>
        <v>-0.4</v>
      </c>
      <c r="H33" s="113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3">
        <f t="shared" si="1"/>
        <v>-0.4</v>
      </c>
      <c r="P33">
        <v>-0.16612000000000002</v>
      </c>
      <c r="Q33">
        <v>-9.0959999999999999E-2</v>
      </c>
      <c r="R33">
        <v>0</v>
      </c>
      <c r="S33">
        <v>-1.9800000000000002E-2</v>
      </c>
      <c r="T33">
        <v>-0.11868000000000002</v>
      </c>
      <c r="U33" s="115">
        <f t="shared" si="2"/>
        <v>-0.39556000000000002</v>
      </c>
      <c r="V33" s="113">
        <f t="shared" si="3"/>
        <v>-4.4399999999999995E-3</v>
      </c>
      <c r="X33" s="118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-0.4</v>
      </c>
      <c r="E34">
        <f>GT!N34</f>
        <v>0</v>
      </c>
      <c r="F34">
        <f t="shared" si="4"/>
        <v>60</v>
      </c>
      <c r="G34">
        <f t="shared" si="5"/>
        <v>-0.4</v>
      </c>
      <c r="H34" s="113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3">
        <f t="shared" si="1"/>
        <v>-0.4</v>
      </c>
      <c r="P34">
        <v>-0.16612000000000002</v>
      </c>
      <c r="Q34">
        <v>-9.0959999999999999E-2</v>
      </c>
      <c r="R34">
        <v>0</v>
      </c>
      <c r="S34">
        <v>-1.9800000000000002E-2</v>
      </c>
      <c r="T34">
        <v>-0.11868000000000002</v>
      </c>
      <c r="U34" s="115">
        <f t="shared" si="2"/>
        <v>-0.39556000000000002</v>
      </c>
      <c r="V34" s="113">
        <f t="shared" si="3"/>
        <v>-4.4399999999999995E-3</v>
      </c>
      <c r="X34" s="118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-0.4</v>
      </c>
      <c r="E35">
        <f>GT!N35</f>
        <v>26</v>
      </c>
      <c r="F35">
        <f t="shared" si="4"/>
        <v>60</v>
      </c>
      <c r="G35">
        <f t="shared" si="5"/>
        <v>25.6</v>
      </c>
      <c r="H35" s="113"/>
      <c r="I35">
        <f>BRPL_EOD!AA35+BRPL_EOD!AB35</f>
        <v>12.46</v>
      </c>
      <c r="J35">
        <f>BYPL_EOD!AA35+BYPL_EOD!AB35</f>
        <v>4.9400000000000004</v>
      </c>
      <c r="K35">
        <f>MES_EOD!AA35+MES_EOD!AB35</f>
        <v>0</v>
      </c>
      <c r="L35">
        <f>NDMC_EOD!AA35+NDMC_EOD!AB35</f>
        <v>1.49</v>
      </c>
      <c r="M35">
        <f>TPDDL_EOD!AA35+TPDDL_EOD!AB35</f>
        <v>6.45</v>
      </c>
      <c r="N35">
        <f t="shared" si="0"/>
        <v>25.34</v>
      </c>
      <c r="O35" s="113">
        <f t="shared" si="1"/>
        <v>0.26000000000000156</v>
      </c>
      <c r="P35">
        <v>12.587845303867406</v>
      </c>
      <c r="Q35">
        <v>4.9906866614048946</v>
      </c>
      <c r="R35">
        <v>0</v>
      </c>
      <c r="S35">
        <v>1.5052880820836623</v>
      </c>
      <c r="T35">
        <v>6.516179952644042</v>
      </c>
      <c r="U35" s="115">
        <f t="shared" si="2"/>
        <v>25.600000000000005</v>
      </c>
      <c r="V35" s="113">
        <f t="shared" si="3"/>
        <v>0</v>
      </c>
      <c r="X35" s="118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-0.4</v>
      </c>
      <c r="E36">
        <f>GT!N36</f>
        <v>26</v>
      </c>
      <c r="F36">
        <f t="shared" si="4"/>
        <v>60</v>
      </c>
      <c r="G36">
        <f t="shared" si="5"/>
        <v>25.6</v>
      </c>
      <c r="H36" s="113"/>
      <c r="I36">
        <f>BRPL_EOD!AA36+BRPL_EOD!AB36</f>
        <v>12.46</v>
      </c>
      <c r="J36">
        <f>BYPL_EOD!AA36+BYPL_EOD!AB36</f>
        <v>4.9400000000000004</v>
      </c>
      <c r="K36">
        <f>MES_EOD!AA36+MES_EOD!AB36</f>
        <v>0</v>
      </c>
      <c r="L36">
        <f>NDMC_EOD!AA36+NDMC_EOD!AB36</f>
        <v>1.49</v>
      </c>
      <c r="M36">
        <f>TPDDL_EOD!AA36+TPDDL_EOD!AB36</f>
        <v>6.45</v>
      </c>
      <c r="N36">
        <f t="shared" si="0"/>
        <v>25.34</v>
      </c>
      <c r="O36" s="113">
        <f t="shared" si="1"/>
        <v>0.26000000000000156</v>
      </c>
      <c r="P36">
        <v>12.587845303867406</v>
      </c>
      <c r="Q36">
        <v>4.9906866614048946</v>
      </c>
      <c r="R36">
        <v>0</v>
      </c>
      <c r="S36">
        <v>1.5052880820836623</v>
      </c>
      <c r="T36">
        <v>6.516179952644042</v>
      </c>
      <c r="U36" s="115">
        <f t="shared" si="2"/>
        <v>25.600000000000005</v>
      </c>
      <c r="V36" s="113">
        <f t="shared" si="3"/>
        <v>0</v>
      </c>
      <c r="X36" s="118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-0.4</v>
      </c>
      <c r="E37">
        <f>GT!N37</f>
        <v>26</v>
      </c>
      <c r="F37">
        <f t="shared" si="4"/>
        <v>60</v>
      </c>
      <c r="G37">
        <f t="shared" si="5"/>
        <v>25.6</v>
      </c>
      <c r="H37" s="113"/>
      <c r="I37">
        <f>BRPL_EOD!AA37+BRPL_EOD!AB37</f>
        <v>12.46</v>
      </c>
      <c r="J37">
        <f>BYPL_EOD!AA37+BYPL_EOD!AB37</f>
        <v>4.9400000000000004</v>
      </c>
      <c r="K37">
        <f>MES_EOD!AA37+MES_EOD!AB37</f>
        <v>0</v>
      </c>
      <c r="L37">
        <f>NDMC_EOD!AA37+NDMC_EOD!AB37</f>
        <v>1.49</v>
      </c>
      <c r="M37">
        <f>TPDDL_EOD!AA37+TPDDL_EOD!AB37</f>
        <v>6.45</v>
      </c>
      <c r="N37">
        <f t="shared" si="0"/>
        <v>25.34</v>
      </c>
      <c r="O37" s="113">
        <f t="shared" si="1"/>
        <v>0.26000000000000156</v>
      </c>
      <c r="P37">
        <v>12.587845303867406</v>
      </c>
      <c r="Q37">
        <v>4.9906866614048946</v>
      </c>
      <c r="R37">
        <v>0</v>
      </c>
      <c r="S37">
        <v>1.5052880820836623</v>
      </c>
      <c r="T37">
        <v>6.516179952644042</v>
      </c>
      <c r="U37" s="115">
        <f t="shared" si="2"/>
        <v>25.600000000000005</v>
      </c>
      <c r="V37" s="113">
        <f t="shared" si="3"/>
        <v>0</v>
      </c>
      <c r="X37" s="118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-0.4</v>
      </c>
      <c r="E38">
        <f>GT!N38</f>
        <v>0</v>
      </c>
      <c r="F38">
        <f t="shared" si="4"/>
        <v>60</v>
      </c>
      <c r="G38">
        <f t="shared" si="5"/>
        <v>-0.4</v>
      </c>
      <c r="H38" s="113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3">
        <f t="shared" si="1"/>
        <v>-0.4</v>
      </c>
      <c r="P38">
        <v>-0.16612000000000002</v>
      </c>
      <c r="Q38">
        <v>-9.0959999999999999E-2</v>
      </c>
      <c r="R38">
        <v>0</v>
      </c>
      <c r="S38">
        <v>-1.9800000000000002E-2</v>
      </c>
      <c r="T38">
        <v>-0.11868000000000002</v>
      </c>
      <c r="U38" s="115">
        <f t="shared" si="2"/>
        <v>-0.39556000000000002</v>
      </c>
      <c r="V38" s="113">
        <f t="shared" si="3"/>
        <v>-4.4399999999999995E-3</v>
      </c>
      <c r="X38" s="118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-0.4</v>
      </c>
      <c r="E39">
        <f>GT!N39</f>
        <v>26</v>
      </c>
      <c r="F39">
        <f t="shared" si="4"/>
        <v>60</v>
      </c>
      <c r="G39">
        <f t="shared" si="5"/>
        <v>25.6</v>
      </c>
      <c r="H39" s="113"/>
      <c r="I39">
        <f>BRPL_EOD!AA39+BRPL_EOD!AB39</f>
        <v>12.46</v>
      </c>
      <c r="J39">
        <f>BYPL_EOD!AA39+BYPL_EOD!AB39</f>
        <v>4.9400000000000004</v>
      </c>
      <c r="K39">
        <f>MES_EOD!AA39+MES_EOD!AB39</f>
        <v>0</v>
      </c>
      <c r="L39">
        <f>NDMC_EOD!AA39+NDMC_EOD!AB39</f>
        <v>1.49</v>
      </c>
      <c r="M39">
        <f>TPDDL_EOD!AA39+TPDDL_EOD!AB39</f>
        <v>6.45</v>
      </c>
      <c r="N39">
        <f t="shared" si="0"/>
        <v>25.34</v>
      </c>
      <c r="O39" s="113">
        <f t="shared" si="1"/>
        <v>0.26000000000000156</v>
      </c>
      <c r="P39">
        <v>12.587845303867406</v>
      </c>
      <c r="Q39">
        <v>4.9906866614048946</v>
      </c>
      <c r="R39">
        <v>0</v>
      </c>
      <c r="S39">
        <v>1.5052880820836623</v>
      </c>
      <c r="T39">
        <v>6.516179952644042</v>
      </c>
      <c r="U39" s="115">
        <f t="shared" si="2"/>
        <v>25.600000000000005</v>
      </c>
      <c r="V39" s="113">
        <f t="shared" si="3"/>
        <v>0</v>
      </c>
      <c r="X39" s="118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-0.4</v>
      </c>
      <c r="E40">
        <f>GT!N40</f>
        <v>27</v>
      </c>
      <c r="F40">
        <f t="shared" si="4"/>
        <v>60</v>
      </c>
      <c r="G40">
        <f t="shared" si="5"/>
        <v>26.6</v>
      </c>
      <c r="H40" s="113"/>
      <c r="I40">
        <f>BRPL_EOD!AA40+BRPL_EOD!AB40</f>
        <v>12.46</v>
      </c>
      <c r="J40">
        <f>BYPL_EOD!AA40+BYPL_EOD!AB40</f>
        <v>5.38</v>
      </c>
      <c r="K40">
        <f>MES_EOD!AA40+MES_EOD!AB40</f>
        <v>0</v>
      </c>
      <c r="L40">
        <f>NDMC_EOD!AA40+NDMC_EOD!AB40</f>
        <v>1.49</v>
      </c>
      <c r="M40">
        <f>TPDDL_EOD!AA40+TPDDL_EOD!AB40</f>
        <v>7.01</v>
      </c>
      <c r="N40">
        <f t="shared" si="0"/>
        <v>26.339999999999996</v>
      </c>
      <c r="O40" s="113">
        <f t="shared" si="1"/>
        <v>0.26000000000000512</v>
      </c>
      <c r="P40">
        <v>12.582991647684134</v>
      </c>
      <c r="Q40">
        <v>5.4331055429005328</v>
      </c>
      <c r="R40">
        <v>0</v>
      </c>
      <c r="S40">
        <v>1.5047076689445713</v>
      </c>
      <c r="T40">
        <v>7.0791951404707678</v>
      </c>
      <c r="U40" s="115">
        <f t="shared" si="2"/>
        <v>26.600000000000009</v>
      </c>
      <c r="V40" s="113">
        <f t="shared" si="3"/>
        <v>0</v>
      </c>
      <c r="X40" s="118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-0.4</v>
      </c>
      <c r="E41">
        <f>GT!N41</f>
        <v>27</v>
      </c>
      <c r="F41">
        <f t="shared" si="4"/>
        <v>60</v>
      </c>
      <c r="G41">
        <f t="shared" si="5"/>
        <v>26.6</v>
      </c>
      <c r="H41" s="113"/>
      <c r="I41">
        <f>BRPL_EOD!AA41+BRPL_EOD!AB41</f>
        <v>12.46</v>
      </c>
      <c r="J41">
        <f>BYPL_EOD!AA41+BYPL_EOD!AB41</f>
        <v>5.38</v>
      </c>
      <c r="K41">
        <f>MES_EOD!AA41+MES_EOD!AB41</f>
        <v>0</v>
      </c>
      <c r="L41">
        <f>NDMC_EOD!AA41+NDMC_EOD!AB41</f>
        <v>1.49</v>
      </c>
      <c r="M41">
        <f>TPDDL_EOD!AA41+TPDDL_EOD!AB41</f>
        <v>7.01</v>
      </c>
      <c r="N41">
        <f t="shared" si="0"/>
        <v>26.339999999999996</v>
      </c>
      <c r="O41" s="113">
        <f t="shared" si="1"/>
        <v>0.26000000000000512</v>
      </c>
      <c r="P41">
        <v>12.582991647684134</v>
      </c>
      <c r="Q41">
        <v>5.4331055429005328</v>
      </c>
      <c r="R41">
        <v>0</v>
      </c>
      <c r="S41">
        <v>1.5047076689445713</v>
      </c>
      <c r="T41">
        <v>7.0791951404707678</v>
      </c>
      <c r="U41" s="115">
        <f t="shared" si="2"/>
        <v>26.600000000000009</v>
      </c>
      <c r="V41" s="113">
        <f t="shared" si="3"/>
        <v>0</v>
      </c>
      <c r="X41" s="118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-0.4</v>
      </c>
      <c r="E42">
        <f>GT!N42</f>
        <v>27</v>
      </c>
      <c r="F42">
        <f t="shared" si="4"/>
        <v>60</v>
      </c>
      <c r="G42">
        <f t="shared" si="5"/>
        <v>26.6</v>
      </c>
      <c r="H42" s="113"/>
      <c r="I42">
        <f>BRPL_EOD!AA42+BRPL_EOD!AB42</f>
        <v>12.46</v>
      </c>
      <c r="J42">
        <f>BYPL_EOD!AA42+BYPL_EOD!AB42</f>
        <v>5.38</v>
      </c>
      <c r="K42">
        <f>MES_EOD!AA42+MES_EOD!AB42</f>
        <v>0</v>
      </c>
      <c r="L42">
        <f>NDMC_EOD!AA42+NDMC_EOD!AB42</f>
        <v>1.49</v>
      </c>
      <c r="M42">
        <f>TPDDL_EOD!AA42+TPDDL_EOD!AB42</f>
        <v>7.01</v>
      </c>
      <c r="N42">
        <f t="shared" si="0"/>
        <v>26.339999999999996</v>
      </c>
      <c r="O42" s="113">
        <f t="shared" si="1"/>
        <v>0.26000000000000512</v>
      </c>
      <c r="P42">
        <v>12.582991647684134</v>
      </c>
      <c r="Q42">
        <v>5.4331055429005328</v>
      </c>
      <c r="R42">
        <v>0</v>
      </c>
      <c r="S42">
        <v>1.5047076689445713</v>
      </c>
      <c r="T42">
        <v>7.0791951404707678</v>
      </c>
      <c r="U42" s="115">
        <f t="shared" si="2"/>
        <v>26.600000000000009</v>
      </c>
      <c r="V42" s="113">
        <f t="shared" si="3"/>
        <v>0</v>
      </c>
      <c r="X42" s="118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-0.4</v>
      </c>
      <c r="E43">
        <f>GT!N43</f>
        <v>27</v>
      </c>
      <c r="F43">
        <f t="shared" si="4"/>
        <v>60</v>
      </c>
      <c r="G43">
        <f t="shared" si="5"/>
        <v>26.6</v>
      </c>
      <c r="H43" s="113"/>
      <c r="I43">
        <f>BRPL_EOD!AA43+BRPL_EOD!AB43</f>
        <v>12.46</v>
      </c>
      <c r="J43">
        <f>BYPL_EOD!AA43+BYPL_EOD!AB43</f>
        <v>5.38</v>
      </c>
      <c r="K43">
        <f>MES_EOD!AA43+MES_EOD!AB43</f>
        <v>0</v>
      </c>
      <c r="L43">
        <f>NDMC_EOD!AA43+NDMC_EOD!AB43</f>
        <v>1.49</v>
      </c>
      <c r="M43">
        <f>TPDDL_EOD!AA43+TPDDL_EOD!AB43</f>
        <v>7.01</v>
      </c>
      <c r="N43">
        <f t="shared" si="0"/>
        <v>26.339999999999996</v>
      </c>
      <c r="O43" s="113">
        <f t="shared" si="1"/>
        <v>0.26000000000000512</v>
      </c>
      <c r="P43">
        <v>12.582991647684134</v>
      </c>
      <c r="Q43">
        <v>5.4331055429005328</v>
      </c>
      <c r="R43">
        <v>0</v>
      </c>
      <c r="S43">
        <v>1.5047076689445713</v>
      </c>
      <c r="T43">
        <v>7.0791951404707678</v>
      </c>
      <c r="U43" s="115">
        <f t="shared" si="2"/>
        <v>26.600000000000009</v>
      </c>
      <c r="V43" s="113">
        <f t="shared" si="3"/>
        <v>0</v>
      </c>
      <c r="X43" s="118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-0.4</v>
      </c>
      <c r="E44">
        <f>GT!N44</f>
        <v>27</v>
      </c>
      <c r="F44">
        <f t="shared" si="4"/>
        <v>60</v>
      </c>
      <c r="G44">
        <f t="shared" si="5"/>
        <v>26.6</v>
      </c>
      <c r="H44" s="113"/>
      <c r="I44">
        <f>BRPL_EOD!AA44+BRPL_EOD!AB44</f>
        <v>12.46</v>
      </c>
      <c r="J44">
        <f>BYPL_EOD!AA44+BYPL_EOD!AB44</f>
        <v>5.38</v>
      </c>
      <c r="K44">
        <f>MES_EOD!AA44+MES_EOD!AB44</f>
        <v>0</v>
      </c>
      <c r="L44">
        <f>NDMC_EOD!AA44+NDMC_EOD!AB44</f>
        <v>1.49</v>
      </c>
      <c r="M44">
        <f>TPDDL_EOD!AA44+TPDDL_EOD!AB44</f>
        <v>7.01</v>
      </c>
      <c r="N44">
        <f t="shared" si="0"/>
        <v>26.339999999999996</v>
      </c>
      <c r="O44" s="113">
        <f t="shared" si="1"/>
        <v>0.26000000000000512</v>
      </c>
      <c r="P44">
        <v>12.582991647684134</v>
      </c>
      <c r="Q44">
        <v>5.4331055429005328</v>
      </c>
      <c r="R44">
        <v>0</v>
      </c>
      <c r="S44">
        <v>1.5047076689445713</v>
      </c>
      <c r="T44">
        <v>7.0791951404707678</v>
      </c>
      <c r="U44" s="115">
        <f t="shared" si="2"/>
        <v>26.600000000000009</v>
      </c>
      <c r="V44" s="113">
        <f t="shared" si="3"/>
        <v>0</v>
      </c>
      <c r="X44" s="118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-0.4</v>
      </c>
      <c r="E45">
        <f>GT!N45</f>
        <v>27</v>
      </c>
      <c r="F45">
        <f t="shared" si="4"/>
        <v>60</v>
      </c>
      <c r="G45">
        <f t="shared" si="5"/>
        <v>26.6</v>
      </c>
      <c r="H45" s="113"/>
      <c r="I45">
        <f>BRPL_EOD!AA45+BRPL_EOD!AB45</f>
        <v>12.46</v>
      </c>
      <c r="J45">
        <f>BYPL_EOD!AA45+BYPL_EOD!AB45</f>
        <v>5.38</v>
      </c>
      <c r="K45">
        <f>MES_EOD!AA45+MES_EOD!AB45</f>
        <v>0</v>
      </c>
      <c r="L45">
        <f>NDMC_EOD!AA45+NDMC_EOD!AB45</f>
        <v>1.49</v>
      </c>
      <c r="M45">
        <f>TPDDL_EOD!AA45+TPDDL_EOD!AB45</f>
        <v>7.01</v>
      </c>
      <c r="N45">
        <f t="shared" si="0"/>
        <v>26.339999999999996</v>
      </c>
      <c r="O45" s="113">
        <f t="shared" si="1"/>
        <v>0.26000000000000512</v>
      </c>
      <c r="P45">
        <v>12.582991647684134</v>
      </c>
      <c r="Q45">
        <v>5.4331055429005328</v>
      </c>
      <c r="R45">
        <v>0</v>
      </c>
      <c r="S45">
        <v>1.5047076689445713</v>
      </c>
      <c r="T45">
        <v>7.0791951404707678</v>
      </c>
      <c r="U45" s="115">
        <f t="shared" si="2"/>
        <v>26.600000000000009</v>
      </c>
      <c r="V45" s="113">
        <f t="shared" si="3"/>
        <v>0</v>
      </c>
      <c r="X45" s="118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-0.4</v>
      </c>
      <c r="E46">
        <f>GT!N46</f>
        <v>27</v>
      </c>
      <c r="F46">
        <f t="shared" si="4"/>
        <v>60</v>
      </c>
      <c r="G46">
        <f t="shared" si="5"/>
        <v>26.6</v>
      </c>
      <c r="H46" s="113"/>
      <c r="I46">
        <f>BRPL_EOD!AA46+BRPL_EOD!AB46</f>
        <v>12.46</v>
      </c>
      <c r="J46">
        <f>BYPL_EOD!AA46+BYPL_EOD!AB46</f>
        <v>5.38</v>
      </c>
      <c r="K46">
        <f>MES_EOD!AA46+MES_EOD!AB46</f>
        <v>0</v>
      </c>
      <c r="L46">
        <f>NDMC_EOD!AA46+NDMC_EOD!AB46</f>
        <v>1.49</v>
      </c>
      <c r="M46">
        <f>TPDDL_EOD!AA46+TPDDL_EOD!AB46</f>
        <v>7.01</v>
      </c>
      <c r="N46">
        <f t="shared" si="0"/>
        <v>26.339999999999996</v>
      </c>
      <c r="O46" s="113">
        <f t="shared" si="1"/>
        <v>0.26000000000000512</v>
      </c>
      <c r="P46">
        <v>12.582991647684134</v>
      </c>
      <c r="Q46">
        <v>5.4331055429005328</v>
      </c>
      <c r="R46">
        <v>0</v>
      </c>
      <c r="S46">
        <v>1.5047076689445713</v>
      </c>
      <c r="T46">
        <v>7.0791951404707678</v>
      </c>
      <c r="U46" s="115">
        <f t="shared" si="2"/>
        <v>26.600000000000009</v>
      </c>
      <c r="V46" s="113">
        <f t="shared" si="3"/>
        <v>0</v>
      </c>
      <c r="X46" s="118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-0.4</v>
      </c>
      <c r="E47">
        <f>GT!N47</f>
        <v>27</v>
      </c>
      <c r="F47">
        <f t="shared" si="4"/>
        <v>60</v>
      </c>
      <c r="G47">
        <f t="shared" si="5"/>
        <v>26.6</v>
      </c>
      <c r="H47" s="113"/>
      <c r="I47">
        <f>BRPL_EOD!AA47+BRPL_EOD!AB47</f>
        <v>12.46</v>
      </c>
      <c r="J47">
        <f>BYPL_EOD!AA47+BYPL_EOD!AB47</f>
        <v>5.38</v>
      </c>
      <c r="K47">
        <f>MES_EOD!AA47+MES_EOD!AB47</f>
        <v>0</v>
      </c>
      <c r="L47">
        <f>NDMC_EOD!AA47+NDMC_EOD!AB47</f>
        <v>1.49</v>
      </c>
      <c r="M47">
        <f>TPDDL_EOD!AA47+TPDDL_EOD!AB47</f>
        <v>7.01</v>
      </c>
      <c r="N47">
        <f t="shared" si="0"/>
        <v>26.339999999999996</v>
      </c>
      <c r="O47" s="113">
        <f t="shared" si="1"/>
        <v>0.26000000000000512</v>
      </c>
      <c r="P47">
        <v>12.582991647684134</v>
      </c>
      <c r="Q47">
        <v>5.4331055429005328</v>
      </c>
      <c r="R47">
        <v>0</v>
      </c>
      <c r="S47">
        <v>1.5047076689445713</v>
      </c>
      <c r="T47">
        <v>7.0791951404707678</v>
      </c>
      <c r="U47" s="115">
        <f t="shared" si="2"/>
        <v>26.600000000000009</v>
      </c>
      <c r="V47" s="113">
        <f t="shared" si="3"/>
        <v>0</v>
      </c>
      <c r="X47" s="118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-0.4</v>
      </c>
      <c r="E48">
        <f>GT!N48</f>
        <v>27</v>
      </c>
      <c r="F48">
        <f t="shared" si="4"/>
        <v>60</v>
      </c>
      <c r="G48">
        <f t="shared" si="5"/>
        <v>26.6</v>
      </c>
      <c r="H48" s="113"/>
      <c r="I48">
        <f>BRPL_EOD!AA48+BRPL_EOD!AB48</f>
        <v>12.46</v>
      </c>
      <c r="J48">
        <f>BYPL_EOD!AA48+BYPL_EOD!AB48</f>
        <v>5.38</v>
      </c>
      <c r="K48">
        <f>MES_EOD!AA48+MES_EOD!AB48</f>
        <v>0</v>
      </c>
      <c r="L48">
        <f>NDMC_EOD!AA48+NDMC_EOD!AB48</f>
        <v>1.49</v>
      </c>
      <c r="M48">
        <f>TPDDL_EOD!AA48+TPDDL_EOD!AB48</f>
        <v>7.01</v>
      </c>
      <c r="N48">
        <f t="shared" si="0"/>
        <v>26.339999999999996</v>
      </c>
      <c r="O48" s="113">
        <f t="shared" si="1"/>
        <v>0.26000000000000512</v>
      </c>
      <c r="P48">
        <v>12.582991647684134</v>
      </c>
      <c r="Q48">
        <v>5.4331055429005328</v>
      </c>
      <c r="R48">
        <v>0</v>
      </c>
      <c r="S48">
        <v>1.5047076689445713</v>
      </c>
      <c r="T48">
        <v>7.0791951404707678</v>
      </c>
      <c r="U48" s="115">
        <f t="shared" si="2"/>
        <v>26.600000000000009</v>
      </c>
      <c r="V48" s="113">
        <f t="shared" si="3"/>
        <v>0</v>
      </c>
      <c r="X48" s="118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-0.4</v>
      </c>
      <c r="E49">
        <f>GT!N49</f>
        <v>27</v>
      </c>
      <c r="F49">
        <f t="shared" si="4"/>
        <v>60</v>
      </c>
      <c r="G49">
        <f t="shared" si="5"/>
        <v>26.6</v>
      </c>
      <c r="H49" s="113"/>
      <c r="I49">
        <f>BRPL_EOD!AA49+BRPL_EOD!AB49</f>
        <v>12.46</v>
      </c>
      <c r="J49">
        <f>BYPL_EOD!AA49+BYPL_EOD!AB49</f>
        <v>5.38</v>
      </c>
      <c r="K49">
        <f>MES_EOD!AA49+MES_EOD!AB49</f>
        <v>0</v>
      </c>
      <c r="L49">
        <f>NDMC_EOD!AA49+NDMC_EOD!AB49</f>
        <v>1.49</v>
      </c>
      <c r="M49">
        <f>TPDDL_EOD!AA49+TPDDL_EOD!AB49</f>
        <v>7.01</v>
      </c>
      <c r="N49">
        <f t="shared" si="0"/>
        <v>26.339999999999996</v>
      </c>
      <c r="O49" s="113">
        <f t="shared" si="1"/>
        <v>0.26000000000000512</v>
      </c>
      <c r="P49">
        <v>12.582991647684134</v>
      </c>
      <c r="Q49">
        <v>5.4331055429005328</v>
      </c>
      <c r="R49">
        <v>0</v>
      </c>
      <c r="S49">
        <v>1.5047076689445713</v>
      </c>
      <c r="T49">
        <v>7.0791951404707678</v>
      </c>
      <c r="U49" s="115">
        <f t="shared" si="2"/>
        <v>26.600000000000009</v>
      </c>
      <c r="V49" s="113">
        <f t="shared" si="3"/>
        <v>0</v>
      </c>
      <c r="X49" s="118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-0.4</v>
      </c>
      <c r="E50">
        <f>GT!N50</f>
        <v>27</v>
      </c>
      <c r="F50">
        <f t="shared" si="4"/>
        <v>60</v>
      </c>
      <c r="G50">
        <f t="shared" si="5"/>
        <v>26.6</v>
      </c>
      <c r="H50" s="113"/>
      <c r="I50">
        <f>BRPL_EOD!AA50+BRPL_EOD!AB50</f>
        <v>12.46</v>
      </c>
      <c r="J50">
        <f>BYPL_EOD!AA50+BYPL_EOD!AB50</f>
        <v>5.38</v>
      </c>
      <c r="K50">
        <f>MES_EOD!AA50+MES_EOD!AB50</f>
        <v>0</v>
      </c>
      <c r="L50">
        <f>NDMC_EOD!AA50+NDMC_EOD!AB50</f>
        <v>1.49</v>
      </c>
      <c r="M50">
        <f>TPDDL_EOD!AA50+TPDDL_EOD!AB50</f>
        <v>7.01</v>
      </c>
      <c r="N50">
        <f t="shared" si="0"/>
        <v>26.339999999999996</v>
      </c>
      <c r="O50" s="113">
        <f t="shared" si="1"/>
        <v>0.26000000000000512</v>
      </c>
      <c r="P50">
        <v>12.582991647684134</v>
      </c>
      <c r="Q50">
        <v>5.4331055429005328</v>
      </c>
      <c r="R50">
        <v>0</v>
      </c>
      <c r="S50">
        <v>1.5047076689445713</v>
      </c>
      <c r="T50">
        <v>7.0791951404707678</v>
      </c>
      <c r="U50" s="115">
        <f t="shared" si="2"/>
        <v>26.600000000000009</v>
      </c>
      <c r="V50" s="113">
        <f t="shared" si="3"/>
        <v>0</v>
      </c>
      <c r="X50" s="118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-0.4</v>
      </c>
      <c r="E51">
        <f>GT!N51</f>
        <v>27</v>
      </c>
      <c r="F51">
        <f t="shared" si="4"/>
        <v>60</v>
      </c>
      <c r="G51">
        <f t="shared" si="5"/>
        <v>26.6</v>
      </c>
      <c r="H51" s="113"/>
      <c r="I51">
        <f>BRPL_EOD!AA51+BRPL_EOD!AB51</f>
        <v>12.46</v>
      </c>
      <c r="J51">
        <f>BYPL_EOD!AA51+BYPL_EOD!AB51</f>
        <v>5.38</v>
      </c>
      <c r="K51">
        <f>MES_EOD!AA51+MES_EOD!AB51</f>
        <v>0</v>
      </c>
      <c r="L51">
        <f>NDMC_EOD!AA51+NDMC_EOD!AB51</f>
        <v>1.49</v>
      </c>
      <c r="M51">
        <f>TPDDL_EOD!AA51+TPDDL_EOD!AB51</f>
        <v>7.01</v>
      </c>
      <c r="N51">
        <f t="shared" si="0"/>
        <v>26.339999999999996</v>
      </c>
      <c r="O51" s="113">
        <f t="shared" si="1"/>
        <v>0.26000000000000512</v>
      </c>
      <c r="P51">
        <v>12.582991647684134</v>
      </c>
      <c r="Q51">
        <v>5.4331055429005328</v>
      </c>
      <c r="R51">
        <v>0</v>
      </c>
      <c r="S51">
        <v>1.5047076689445713</v>
      </c>
      <c r="T51">
        <v>7.0791951404707678</v>
      </c>
      <c r="U51" s="115">
        <f t="shared" si="2"/>
        <v>26.600000000000009</v>
      </c>
      <c r="V51" s="113">
        <f t="shared" si="3"/>
        <v>0</v>
      </c>
      <c r="X51" s="118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-0.4</v>
      </c>
      <c r="E52">
        <f>GT!N52</f>
        <v>27</v>
      </c>
      <c r="F52">
        <f t="shared" si="4"/>
        <v>60</v>
      </c>
      <c r="G52">
        <f t="shared" si="5"/>
        <v>26.6</v>
      </c>
      <c r="H52" s="113"/>
      <c r="I52">
        <f>BRPL_EOD!AA52+BRPL_EOD!AB52</f>
        <v>12.46</v>
      </c>
      <c r="J52">
        <f>BYPL_EOD!AA52+BYPL_EOD!AB52</f>
        <v>5.38</v>
      </c>
      <c r="K52">
        <f>MES_EOD!AA52+MES_EOD!AB52</f>
        <v>0</v>
      </c>
      <c r="L52">
        <f>NDMC_EOD!AA52+NDMC_EOD!AB52</f>
        <v>1.49</v>
      </c>
      <c r="M52">
        <f>TPDDL_EOD!AA52+TPDDL_EOD!AB52</f>
        <v>7.01</v>
      </c>
      <c r="N52">
        <f t="shared" si="0"/>
        <v>26.339999999999996</v>
      </c>
      <c r="O52" s="113">
        <f t="shared" si="1"/>
        <v>0.26000000000000512</v>
      </c>
      <c r="P52">
        <v>12.582991647684134</v>
      </c>
      <c r="Q52">
        <v>5.4331055429005328</v>
      </c>
      <c r="R52">
        <v>0</v>
      </c>
      <c r="S52">
        <v>1.5047076689445713</v>
      </c>
      <c r="T52">
        <v>7.0791951404707678</v>
      </c>
      <c r="U52" s="115">
        <f t="shared" si="2"/>
        <v>26.600000000000009</v>
      </c>
      <c r="V52" s="113">
        <f t="shared" si="3"/>
        <v>0</v>
      </c>
      <c r="X52" s="118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-0.4</v>
      </c>
      <c r="E53">
        <f>GT!N53</f>
        <v>27</v>
      </c>
      <c r="F53">
        <f t="shared" si="4"/>
        <v>60</v>
      </c>
      <c r="G53">
        <f t="shared" si="5"/>
        <v>26.6</v>
      </c>
      <c r="H53" s="113"/>
      <c r="I53">
        <f>BRPL_EOD!AA53+BRPL_EOD!AB53</f>
        <v>12.46</v>
      </c>
      <c r="J53">
        <f>BYPL_EOD!AA53+BYPL_EOD!AB53</f>
        <v>5.38</v>
      </c>
      <c r="K53">
        <f>MES_EOD!AA53+MES_EOD!AB53</f>
        <v>0</v>
      </c>
      <c r="L53">
        <f>NDMC_EOD!AA53+NDMC_EOD!AB53</f>
        <v>1.49</v>
      </c>
      <c r="M53">
        <f>TPDDL_EOD!AA53+TPDDL_EOD!AB53</f>
        <v>7.01</v>
      </c>
      <c r="N53">
        <f t="shared" si="0"/>
        <v>26.339999999999996</v>
      </c>
      <c r="O53" s="113">
        <f t="shared" si="1"/>
        <v>0.26000000000000512</v>
      </c>
      <c r="P53">
        <v>12.582991647684134</v>
      </c>
      <c r="Q53">
        <v>5.4331055429005328</v>
      </c>
      <c r="R53">
        <v>0</v>
      </c>
      <c r="S53">
        <v>1.5047076689445713</v>
      </c>
      <c r="T53">
        <v>7.0791951404707678</v>
      </c>
      <c r="U53" s="115">
        <f t="shared" si="2"/>
        <v>26.600000000000009</v>
      </c>
      <c r="V53" s="113">
        <f t="shared" si="3"/>
        <v>0</v>
      </c>
      <c r="X53" s="118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-0.4</v>
      </c>
      <c r="E54">
        <f>GT!N54</f>
        <v>27</v>
      </c>
      <c r="F54">
        <f t="shared" si="4"/>
        <v>60</v>
      </c>
      <c r="G54">
        <f t="shared" si="5"/>
        <v>26.6</v>
      </c>
      <c r="H54" s="113"/>
      <c r="I54">
        <f>BRPL_EOD!AA54+BRPL_EOD!AB54</f>
        <v>12.46</v>
      </c>
      <c r="J54">
        <f>BYPL_EOD!AA54+BYPL_EOD!AB54</f>
        <v>5.38</v>
      </c>
      <c r="K54">
        <f>MES_EOD!AA54+MES_EOD!AB54</f>
        <v>0</v>
      </c>
      <c r="L54">
        <f>NDMC_EOD!AA54+NDMC_EOD!AB54</f>
        <v>1.49</v>
      </c>
      <c r="M54">
        <f>TPDDL_EOD!AA54+TPDDL_EOD!AB54</f>
        <v>7.01</v>
      </c>
      <c r="N54">
        <f t="shared" si="0"/>
        <v>26.339999999999996</v>
      </c>
      <c r="O54" s="113">
        <f t="shared" si="1"/>
        <v>0.26000000000000512</v>
      </c>
      <c r="P54">
        <v>12.582991647684134</v>
      </c>
      <c r="Q54">
        <v>5.4331055429005328</v>
      </c>
      <c r="R54">
        <v>0</v>
      </c>
      <c r="S54">
        <v>1.5047076689445713</v>
      </c>
      <c r="T54">
        <v>7.0791951404707678</v>
      </c>
      <c r="U54" s="115">
        <f t="shared" si="2"/>
        <v>26.600000000000009</v>
      </c>
      <c r="V54" s="113">
        <f t="shared" si="3"/>
        <v>0</v>
      </c>
      <c r="X54" s="118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-0.4</v>
      </c>
      <c r="E55">
        <f>GT!N55</f>
        <v>27</v>
      </c>
      <c r="F55">
        <f t="shared" si="4"/>
        <v>60</v>
      </c>
      <c r="G55">
        <f t="shared" si="5"/>
        <v>26.6</v>
      </c>
      <c r="H55" s="113"/>
      <c r="I55">
        <f>BRPL_EOD!AA55+BRPL_EOD!AB55</f>
        <v>12.46</v>
      </c>
      <c r="J55">
        <f>BYPL_EOD!AA55+BYPL_EOD!AB55</f>
        <v>5.38</v>
      </c>
      <c r="K55">
        <f>MES_EOD!AA55+MES_EOD!AB55</f>
        <v>0</v>
      </c>
      <c r="L55">
        <f>NDMC_EOD!AA55+NDMC_EOD!AB55</f>
        <v>1.49</v>
      </c>
      <c r="M55">
        <f>TPDDL_EOD!AA55+TPDDL_EOD!AB55</f>
        <v>7.01</v>
      </c>
      <c r="N55">
        <f t="shared" si="0"/>
        <v>26.339999999999996</v>
      </c>
      <c r="O55" s="113">
        <f t="shared" si="1"/>
        <v>0.26000000000000512</v>
      </c>
      <c r="P55">
        <v>12.582991647684134</v>
      </c>
      <c r="Q55">
        <v>5.4331055429005328</v>
      </c>
      <c r="R55">
        <v>0</v>
      </c>
      <c r="S55">
        <v>1.5047076689445713</v>
      </c>
      <c r="T55">
        <v>7.0791951404707678</v>
      </c>
      <c r="U55" s="115">
        <f t="shared" si="2"/>
        <v>26.600000000000009</v>
      </c>
      <c r="V55" s="113">
        <f t="shared" si="3"/>
        <v>0</v>
      </c>
      <c r="X55" s="118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-0.4</v>
      </c>
      <c r="E56">
        <f>GT!N56</f>
        <v>27</v>
      </c>
      <c r="F56">
        <f t="shared" si="4"/>
        <v>60</v>
      </c>
      <c r="G56">
        <f t="shared" si="5"/>
        <v>26.6</v>
      </c>
      <c r="H56" s="113"/>
      <c r="I56">
        <f>BRPL_EOD!AA56+BRPL_EOD!AB56</f>
        <v>12.46</v>
      </c>
      <c r="J56">
        <f>BYPL_EOD!AA56+BYPL_EOD!AB56</f>
        <v>5.38</v>
      </c>
      <c r="K56">
        <f>MES_EOD!AA56+MES_EOD!AB56</f>
        <v>0</v>
      </c>
      <c r="L56">
        <f>NDMC_EOD!AA56+NDMC_EOD!AB56</f>
        <v>1.49</v>
      </c>
      <c r="M56">
        <f>TPDDL_EOD!AA56+TPDDL_EOD!AB56</f>
        <v>7.01</v>
      </c>
      <c r="N56">
        <f t="shared" si="0"/>
        <v>26.339999999999996</v>
      </c>
      <c r="O56" s="113">
        <f t="shared" si="1"/>
        <v>0.26000000000000512</v>
      </c>
      <c r="P56">
        <v>12.582991647684134</v>
      </c>
      <c r="Q56">
        <v>5.4331055429005328</v>
      </c>
      <c r="R56">
        <v>0</v>
      </c>
      <c r="S56">
        <v>1.5047076689445713</v>
      </c>
      <c r="T56">
        <v>7.0791951404707678</v>
      </c>
      <c r="U56" s="115">
        <f t="shared" si="2"/>
        <v>26.600000000000009</v>
      </c>
      <c r="V56" s="113">
        <f t="shared" si="3"/>
        <v>0</v>
      </c>
      <c r="X56" s="118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-0.4</v>
      </c>
      <c r="E57">
        <f>GT!N57</f>
        <v>27</v>
      </c>
      <c r="F57">
        <f t="shared" si="4"/>
        <v>60</v>
      </c>
      <c r="G57">
        <f t="shared" si="5"/>
        <v>26.6</v>
      </c>
      <c r="H57" s="113"/>
      <c r="I57">
        <f>BRPL_EOD!AA57+BRPL_EOD!AB57</f>
        <v>12.46</v>
      </c>
      <c r="J57">
        <f>BYPL_EOD!AA57+BYPL_EOD!AB57</f>
        <v>5.38</v>
      </c>
      <c r="K57">
        <f>MES_EOD!AA57+MES_EOD!AB57</f>
        <v>0</v>
      </c>
      <c r="L57">
        <f>NDMC_EOD!AA57+NDMC_EOD!AB57</f>
        <v>1.49</v>
      </c>
      <c r="M57">
        <f>TPDDL_EOD!AA57+TPDDL_EOD!AB57</f>
        <v>7.01</v>
      </c>
      <c r="N57">
        <f t="shared" si="0"/>
        <v>26.339999999999996</v>
      </c>
      <c r="O57" s="113">
        <f t="shared" si="1"/>
        <v>0.26000000000000512</v>
      </c>
      <c r="P57">
        <v>12.582991647684134</v>
      </c>
      <c r="Q57">
        <v>5.4331055429005328</v>
      </c>
      <c r="R57">
        <v>0</v>
      </c>
      <c r="S57">
        <v>1.5047076689445713</v>
      </c>
      <c r="T57">
        <v>7.0791951404707678</v>
      </c>
      <c r="U57" s="115">
        <f t="shared" si="2"/>
        <v>26.600000000000009</v>
      </c>
      <c r="V57" s="113">
        <f t="shared" si="3"/>
        <v>0</v>
      </c>
      <c r="X57" s="118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-0.4</v>
      </c>
      <c r="E58">
        <f>GT!N58</f>
        <v>27</v>
      </c>
      <c r="F58">
        <f t="shared" si="4"/>
        <v>60</v>
      </c>
      <c r="G58">
        <f t="shared" si="5"/>
        <v>26.6</v>
      </c>
      <c r="H58" s="113"/>
      <c r="I58">
        <f>BRPL_EOD!AA58+BRPL_EOD!AB58</f>
        <v>12.46</v>
      </c>
      <c r="J58">
        <f>BYPL_EOD!AA58+BYPL_EOD!AB58</f>
        <v>5.38</v>
      </c>
      <c r="K58">
        <f>MES_EOD!AA58+MES_EOD!AB58</f>
        <v>0</v>
      </c>
      <c r="L58">
        <f>NDMC_EOD!AA58+NDMC_EOD!AB58</f>
        <v>1.49</v>
      </c>
      <c r="M58">
        <f>TPDDL_EOD!AA58+TPDDL_EOD!AB58</f>
        <v>7.01</v>
      </c>
      <c r="N58">
        <f t="shared" si="0"/>
        <v>26.339999999999996</v>
      </c>
      <c r="O58" s="113">
        <f t="shared" si="1"/>
        <v>0.26000000000000512</v>
      </c>
      <c r="P58">
        <v>12.582991647684134</v>
      </c>
      <c r="Q58">
        <v>5.4331055429005328</v>
      </c>
      <c r="R58">
        <v>0</v>
      </c>
      <c r="S58">
        <v>1.5047076689445713</v>
      </c>
      <c r="T58">
        <v>7.0791951404707678</v>
      </c>
      <c r="U58" s="115">
        <f t="shared" si="2"/>
        <v>26.600000000000009</v>
      </c>
      <c r="V58" s="113">
        <f t="shared" si="3"/>
        <v>0</v>
      </c>
      <c r="X58" s="118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-0.4</v>
      </c>
      <c r="E59">
        <f>GT!N59</f>
        <v>27</v>
      </c>
      <c r="F59">
        <f t="shared" si="4"/>
        <v>60</v>
      </c>
      <c r="G59">
        <f t="shared" si="5"/>
        <v>26.6</v>
      </c>
      <c r="H59" s="113"/>
      <c r="I59">
        <f>BRPL_EOD!AA59+BRPL_EOD!AB59</f>
        <v>12.46</v>
      </c>
      <c r="J59">
        <f>BYPL_EOD!AA59+BYPL_EOD!AB59</f>
        <v>5.38</v>
      </c>
      <c r="K59">
        <f>MES_EOD!AA59+MES_EOD!AB59</f>
        <v>0</v>
      </c>
      <c r="L59">
        <f>NDMC_EOD!AA59+NDMC_EOD!AB59</f>
        <v>1.49</v>
      </c>
      <c r="M59">
        <f>TPDDL_EOD!AA59+TPDDL_EOD!AB59</f>
        <v>7.01</v>
      </c>
      <c r="N59">
        <f t="shared" si="0"/>
        <v>26.339999999999996</v>
      </c>
      <c r="O59" s="113">
        <f t="shared" si="1"/>
        <v>0.26000000000000512</v>
      </c>
      <c r="P59">
        <v>12.582991647684134</v>
      </c>
      <c r="Q59">
        <v>5.4331055429005328</v>
      </c>
      <c r="R59">
        <v>0</v>
      </c>
      <c r="S59">
        <v>1.5047076689445713</v>
      </c>
      <c r="T59">
        <v>7.0791951404707678</v>
      </c>
      <c r="U59" s="115">
        <f t="shared" si="2"/>
        <v>26.600000000000009</v>
      </c>
      <c r="V59" s="113">
        <f t="shared" si="3"/>
        <v>0</v>
      </c>
      <c r="X59" s="118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-0.4</v>
      </c>
      <c r="E60">
        <f>GT!N60</f>
        <v>27</v>
      </c>
      <c r="F60">
        <f t="shared" si="4"/>
        <v>60</v>
      </c>
      <c r="G60">
        <f t="shared" si="5"/>
        <v>26.6</v>
      </c>
      <c r="H60" s="113"/>
      <c r="I60">
        <f>BRPL_EOD!AA60+BRPL_EOD!AB60</f>
        <v>12.46</v>
      </c>
      <c r="J60">
        <f>BYPL_EOD!AA60+BYPL_EOD!AB60</f>
        <v>5.38</v>
      </c>
      <c r="K60">
        <f>MES_EOD!AA60+MES_EOD!AB60</f>
        <v>0</v>
      </c>
      <c r="L60">
        <f>NDMC_EOD!AA60+NDMC_EOD!AB60</f>
        <v>1.49</v>
      </c>
      <c r="M60">
        <f>TPDDL_EOD!AA60+TPDDL_EOD!AB60</f>
        <v>7.01</v>
      </c>
      <c r="N60">
        <f t="shared" si="0"/>
        <v>26.339999999999996</v>
      </c>
      <c r="O60" s="113">
        <f t="shared" si="1"/>
        <v>0.26000000000000512</v>
      </c>
      <c r="P60">
        <v>12.582991647684134</v>
      </c>
      <c r="Q60">
        <v>5.4331055429005328</v>
      </c>
      <c r="R60">
        <v>0</v>
      </c>
      <c r="S60">
        <v>1.5047076689445713</v>
      </c>
      <c r="T60">
        <v>7.0791951404707678</v>
      </c>
      <c r="U60" s="115">
        <f t="shared" si="2"/>
        <v>26.600000000000009</v>
      </c>
      <c r="V60" s="113">
        <f t="shared" si="3"/>
        <v>0</v>
      </c>
      <c r="X60" s="118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-0.4</v>
      </c>
      <c r="E61">
        <f>GT!N61</f>
        <v>27</v>
      </c>
      <c r="F61">
        <f t="shared" si="4"/>
        <v>60</v>
      </c>
      <c r="G61">
        <f t="shared" si="5"/>
        <v>26.6</v>
      </c>
      <c r="H61" s="113"/>
      <c r="I61">
        <f>BRPL_EOD!AA61+BRPL_EOD!AB61</f>
        <v>12.46</v>
      </c>
      <c r="J61">
        <f>BYPL_EOD!AA61+BYPL_EOD!AB61</f>
        <v>5.38</v>
      </c>
      <c r="K61">
        <f>MES_EOD!AA61+MES_EOD!AB61</f>
        <v>0</v>
      </c>
      <c r="L61">
        <f>NDMC_EOD!AA61+NDMC_EOD!AB61</f>
        <v>1.49</v>
      </c>
      <c r="M61">
        <f>TPDDL_EOD!AA61+TPDDL_EOD!AB61</f>
        <v>7.01</v>
      </c>
      <c r="N61">
        <f t="shared" si="0"/>
        <v>26.339999999999996</v>
      </c>
      <c r="O61" s="113">
        <f t="shared" si="1"/>
        <v>0.26000000000000512</v>
      </c>
      <c r="P61">
        <v>12.582991647684134</v>
      </c>
      <c r="Q61">
        <v>5.4331055429005328</v>
      </c>
      <c r="R61">
        <v>0</v>
      </c>
      <c r="S61">
        <v>1.5047076689445713</v>
      </c>
      <c r="T61">
        <v>7.0791951404707678</v>
      </c>
      <c r="U61" s="115">
        <f t="shared" si="2"/>
        <v>26.600000000000009</v>
      </c>
      <c r="V61" s="113">
        <f t="shared" si="3"/>
        <v>0</v>
      </c>
      <c r="X61" s="118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-0.4</v>
      </c>
      <c r="E62">
        <f>GT!N62</f>
        <v>27</v>
      </c>
      <c r="F62">
        <f t="shared" si="4"/>
        <v>60</v>
      </c>
      <c r="G62">
        <f t="shared" si="5"/>
        <v>26.6</v>
      </c>
      <c r="H62" s="113"/>
      <c r="I62">
        <f>BRPL_EOD!AA62+BRPL_EOD!AB62</f>
        <v>12.46</v>
      </c>
      <c r="J62">
        <f>BYPL_EOD!AA62+BYPL_EOD!AB62</f>
        <v>5.38</v>
      </c>
      <c r="K62">
        <f>MES_EOD!AA62+MES_EOD!AB62</f>
        <v>0</v>
      </c>
      <c r="L62">
        <f>NDMC_EOD!AA62+NDMC_EOD!AB62</f>
        <v>1.49</v>
      </c>
      <c r="M62">
        <f>TPDDL_EOD!AA62+TPDDL_EOD!AB62</f>
        <v>7.01</v>
      </c>
      <c r="N62">
        <f t="shared" si="0"/>
        <v>26.339999999999996</v>
      </c>
      <c r="O62" s="113">
        <f t="shared" si="1"/>
        <v>0.26000000000000512</v>
      </c>
      <c r="P62">
        <v>12.582991647684134</v>
      </c>
      <c r="Q62">
        <v>5.4331055429005328</v>
      </c>
      <c r="R62">
        <v>0</v>
      </c>
      <c r="S62">
        <v>1.5047076689445713</v>
      </c>
      <c r="T62">
        <v>7.0791951404707678</v>
      </c>
      <c r="U62" s="115">
        <f t="shared" si="2"/>
        <v>26.600000000000009</v>
      </c>
      <c r="V62" s="113">
        <f t="shared" si="3"/>
        <v>0</v>
      </c>
      <c r="X62" s="118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-0.4</v>
      </c>
      <c r="E63">
        <f>GT!N63</f>
        <v>27</v>
      </c>
      <c r="F63">
        <f t="shared" si="4"/>
        <v>60</v>
      </c>
      <c r="G63">
        <f t="shared" si="5"/>
        <v>26.6</v>
      </c>
      <c r="H63" s="113"/>
      <c r="I63">
        <f>BRPL_EOD!AA63+BRPL_EOD!AB63</f>
        <v>12.46</v>
      </c>
      <c r="J63">
        <f>BYPL_EOD!AA63+BYPL_EOD!AB63</f>
        <v>5.38</v>
      </c>
      <c r="K63">
        <f>MES_EOD!AA63+MES_EOD!AB63</f>
        <v>0</v>
      </c>
      <c r="L63">
        <f>NDMC_EOD!AA63+NDMC_EOD!AB63</f>
        <v>1.49</v>
      </c>
      <c r="M63">
        <f>TPDDL_EOD!AA63+TPDDL_EOD!AB63</f>
        <v>7.01</v>
      </c>
      <c r="N63">
        <f t="shared" si="0"/>
        <v>26.339999999999996</v>
      </c>
      <c r="O63" s="113">
        <f t="shared" si="1"/>
        <v>0.26000000000000512</v>
      </c>
      <c r="P63">
        <v>12.582991647684134</v>
      </c>
      <c r="Q63">
        <v>5.4331055429005328</v>
      </c>
      <c r="R63">
        <v>0</v>
      </c>
      <c r="S63">
        <v>1.5047076689445713</v>
      </c>
      <c r="T63">
        <v>7.0791951404707678</v>
      </c>
      <c r="U63" s="115">
        <f t="shared" si="2"/>
        <v>26.600000000000009</v>
      </c>
      <c r="V63" s="113">
        <f t="shared" si="3"/>
        <v>0</v>
      </c>
      <c r="X63" s="118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-0.4</v>
      </c>
      <c r="E64">
        <f>GT!N64</f>
        <v>27</v>
      </c>
      <c r="F64">
        <f t="shared" si="4"/>
        <v>60</v>
      </c>
      <c r="G64">
        <f t="shared" si="5"/>
        <v>26.6</v>
      </c>
      <c r="H64" s="113"/>
      <c r="I64">
        <f>BRPL_EOD!AA64+BRPL_EOD!AB64</f>
        <v>12.46</v>
      </c>
      <c r="J64">
        <f>BYPL_EOD!AA64+BYPL_EOD!AB64</f>
        <v>5.38</v>
      </c>
      <c r="K64">
        <f>MES_EOD!AA64+MES_EOD!AB64</f>
        <v>0</v>
      </c>
      <c r="L64">
        <f>NDMC_EOD!AA64+NDMC_EOD!AB64</f>
        <v>1.49</v>
      </c>
      <c r="M64">
        <f>TPDDL_EOD!AA64+TPDDL_EOD!AB64</f>
        <v>7.01</v>
      </c>
      <c r="N64">
        <f t="shared" si="0"/>
        <v>26.339999999999996</v>
      </c>
      <c r="O64" s="113">
        <f t="shared" si="1"/>
        <v>0.26000000000000512</v>
      </c>
      <c r="P64">
        <v>12.582991647684134</v>
      </c>
      <c r="Q64">
        <v>5.4331055429005328</v>
      </c>
      <c r="R64">
        <v>0</v>
      </c>
      <c r="S64">
        <v>1.5047076689445713</v>
      </c>
      <c r="T64">
        <v>7.0791951404707678</v>
      </c>
      <c r="U64" s="115">
        <f t="shared" si="2"/>
        <v>26.600000000000009</v>
      </c>
      <c r="V64" s="113">
        <f t="shared" si="3"/>
        <v>0</v>
      </c>
      <c r="X64" s="118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-0.4</v>
      </c>
      <c r="E65">
        <f>GT!N65</f>
        <v>27</v>
      </c>
      <c r="F65">
        <f t="shared" si="4"/>
        <v>60</v>
      </c>
      <c r="G65">
        <f t="shared" si="5"/>
        <v>26.6</v>
      </c>
      <c r="H65" s="113"/>
      <c r="I65">
        <f>BRPL_EOD!AA65+BRPL_EOD!AB65</f>
        <v>12.46</v>
      </c>
      <c r="J65">
        <f>BYPL_EOD!AA65+BYPL_EOD!AB65</f>
        <v>5.38</v>
      </c>
      <c r="K65">
        <f>MES_EOD!AA65+MES_EOD!AB65</f>
        <v>0</v>
      </c>
      <c r="L65">
        <f>NDMC_EOD!AA65+NDMC_EOD!AB65</f>
        <v>1.49</v>
      </c>
      <c r="M65">
        <f>TPDDL_EOD!AA65+TPDDL_EOD!AB65</f>
        <v>7.01</v>
      </c>
      <c r="N65">
        <f t="shared" si="0"/>
        <v>26.339999999999996</v>
      </c>
      <c r="O65" s="113">
        <f t="shared" si="1"/>
        <v>0.26000000000000512</v>
      </c>
      <c r="P65">
        <v>12.582991647684134</v>
      </c>
      <c r="Q65">
        <v>5.4331055429005328</v>
      </c>
      <c r="R65">
        <v>0</v>
      </c>
      <c r="S65">
        <v>1.5047076689445713</v>
      </c>
      <c r="T65">
        <v>7.0791951404707678</v>
      </c>
      <c r="U65" s="115">
        <f t="shared" si="2"/>
        <v>26.600000000000009</v>
      </c>
      <c r="V65" s="113">
        <f t="shared" si="3"/>
        <v>0</v>
      </c>
      <c r="X65" s="118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-0.4</v>
      </c>
      <c r="E66">
        <f>GT!N66</f>
        <v>27</v>
      </c>
      <c r="F66">
        <f t="shared" si="4"/>
        <v>60</v>
      </c>
      <c r="G66">
        <f t="shared" si="5"/>
        <v>26.6</v>
      </c>
      <c r="H66" s="113"/>
      <c r="I66">
        <f>BRPL_EOD!AA66+BRPL_EOD!AB66</f>
        <v>12.46</v>
      </c>
      <c r="J66">
        <f>BYPL_EOD!AA66+BYPL_EOD!AB66</f>
        <v>5.38</v>
      </c>
      <c r="K66">
        <f>MES_EOD!AA66+MES_EOD!AB66</f>
        <v>0</v>
      </c>
      <c r="L66">
        <f>NDMC_EOD!AA66+NDMC_EOD!AB66</f>
        <v>1.49</v>
      </c>
      <c r="M66">
        <f>TPDDL_EOD!AA66+TPDDL_EOD!AB66</f>
        <v>7.01</v>
      </c>
      <c r="N66">
        <f t="shared" si="0"/>
        <v>26.339999999999996</v>
      </c>
      <c r="O66" s="113">
        <f t="shared" si="1"/>
        <v>0.26000000000000512</v>
      </c>
      <c r="P66">
        <v>12.582991647684134</v>
      </c>
      <c r="Q66">
        <v>5.4331055429005328</v>
      </c>
      <c r="R66">
        <v>0</v>
      </c>
      <c r="S66">
        <v>1.5047076689445713</v>
      </c>
      <c r="T66">
        <v>7.0791951404707678</v>
      </c>
      <c r="U66" s="115">
        <f t="shared" si="2"/>
        <v>26.600000000000009</v>
      </c>
      <c r="V66" s="113">
        <f t="shared" si="3"/>
        <v>0</v>
      </c>
      <c r="X66" s="118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-0.4</v>
      </c>
      <c r="E67">
        <f>GT!N67</f>
        <v>27</v>
      </c>
      <c r="F67">
        <f t="shared" si="4"/>
        <v>60</v>
      </c>
      <c r="G67">
        <f t="shared" si="5"/>
        <v>26.6</v>
      </c>
      <c r="H67" s="113"/>
      <c r="I67">
        <f>BRPL_EOD!AA67+BRPL_EOD!AB67</f>
        <v>12.46</v>
      </c>
      <c r="J67">
        <f>BYPL_EOD!AA67+BYPL_EOD!AB67</f>
        <v>5.38</v>
      </c>
      <c r="K67">
        <f>MES_EOD!AA67+MES_EOD!AB67</f>
        <v>0</v>
      </c>
      <c r="L67">
        <f>NDMC_EOD!AA67+NDMC_EOD!AB67</f>
        <v>1.49</v>
      </c>
      <c r="M67">
        <f>TPDDL_EOD!AA67+TPDDL_EOD!AB67</f>
        <v>7.01</v>
      </c>
      <c r="N67">
        <f t="shared" ref="N67:N98" si="6">SUM(I67:M67)</f>
        <v>26.339999999999996</v>
      </c>
      <c r="O67" s="113">
        <f t="shared" ref="O67:O98" si="7">G67-N67</f>
        <v>0.26000000000000512</v>
      </c>
      <c r="P67">
        <v>12.582991647684134</v>
      </c>
      <c r="Q67">
        <v>5.4331055429005328</v>
      </c>
      <c r="R67">
        <v>0</v>
      </c>
      <c r="S67">
        <v>1.5047076689445713</v>
      </c>
      <c r="T67">
        <v>7.0791951404707678</v>
      </c>
      <c r="U67" s="115">
        <f t="shared" ref="U67:U98" si="8">SUM(P67:T67)</f>
        <v>26.600000000000009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34.6</v>
      </c>
      <c r="E68">
        <f>GT!N68</f>
        <v>0</v>
      </c>
      <c r="F68">
        <f t="shared" ref="F68:F98" si="10">B68+C68</f>
        <v>80</v>
      </c>
      <c r="G68">
        <f t="shared" ref="G68:G98" si="11">D68+E68-X68</f>
        <v>34.6</v>
      </c>
      <c r="H68" s="113"/>
      <c r="I68">
        <f>BRPL_EOD!AA68+BRPL_EOD!AB68</f>
        <v>14.38</v>
      </c>
      <c r="J68">
        <f>BYPL_EOD!AA68+BYPL_EOD!AB68</f>
        <v>7.88</v>
      </c>
      <c r="K68">
        <f>MES_EOD!AA68+MES_EOD!AB68</f>
        <v>0</v>
      </c>
      <c r="L68">
        <f>NDMC_EOD!AA68+NDMC_EOD!AB68</f>
        <v>2.08</v>
      </c>
      <c r="M68">
        <f>TPDDL_EOD!AA68+TPDDL_EOD!AB68</f>
        <v>10.28</v>
      </c>
      <c r="N68">
        <f t="shared" si="6"/>
        <v>34.620000000000005</v>
      </c>
      <c r="O68" s="113">
        <f t="shared" si="7"/>
        <v>-2.0000000000003126E-2</v>
      </c>
      <c r="P68">
        <v>14.371692663200461</v>
      </c>
      <c r="Q68">
        <v>7.8754477180820324</v>
      </c>
      <c r="R68">
        <v>0</v>
      </c>
      <c r="S68">
        <v>2.0787983824378973</v>
      </c>
      <c r="T68">
        <v>10.274061236279605</v>
      </c>
      <c r="U68" s="115">
        <f t="shared" si="8"/>
        <v>34.599999999999994</v>
      </c>
      <c r="V68" s="113">
        <f t="shared" si="9"/>
        <v>0</v>
      </c>
      <c r="X68" s="118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34.6</v>
      </c>
      <c r="E69">
        <f>GT!N69</f>
        <v>0</v>
      </c>
      <c r="F69">
        <f t="shared" si="10"/>
        <v>80</v>
      </c>
      <c r="G69">
        <f t="shared" si="11"/>
        <v>34.6</v>
      </c>
      <c r="H69" s="113"/>
      <c r="I69">
        <f>BRPL_EOD!AA69+BRPL_EOD!AB69</f>
        <v>14.38</v>
      </c>
      <c r="J69">
        <f>BYPL_EOD!AA69+BYPL_EOD!AB69</f>
        <v>7.88</v>
      </c>
      <c r="K69">
        <f>MES_EOD!AA69+MES_EOD!AB69</f>
        <v>0</v>
      </c>
      <c r="L69">
        <f>NDMC_EOD!AA69+NDMC_EOD!AB69</f>
        <v>2.08</v>
      </c>
      <c r="M69">
        <f>TPDDL_EOD!AA69+TPDDL_EOD!AB69</f>
        <v>10.28</v>
      </c>
      <c r="N69">
        <f t="shared" si="6"/>
        <v>34.620000000000005</v>
      </c>
      <c r="O69" s="113">
        <f t="shared" si="7"/>
        <v>-2.0000000000003126E-2</v>
      </c>
      <c r="P69">
        <v>14.371692663200461</v>
      </c>
      <c r="Q69">
        <v>7.8754477180820324</v>
      </c>
      <c r="R69">
        <v>0</v>
      </c>
      <c r="S69">
        <v>2.0787983824378973</v>
      </c>
      <c r="T69">
        <v>10.274061236279605</v>
      </c>
      <c r="U69" s="115">
        <f t="shared" si="8"/>
        <v>34.599999999999994</v>
      </c>
      <c r="V69" s="113">
        <f t="shared" si="9"/>
        <v>0</v>
      </c>
      <c r="X69" s="118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34.6</v>
      </c>
      <c r="E70">
        <f>GT!N70</f>
        <v>0</v>
      </c>
      <c r="F70">
        <f t="shared" si="10"/>
        <v>80</v>
      </c>
      <c r="G70">
        <f t="shared" si="11"/>
        <v>34.6</v>
      </c>
      <c r="H70" s="113"/>
      <c r="I70">
        <f>BRPL_EOD!AA70+BRPL_EOD!AB70</f>
        <v>14.38</v>
      </c>
      <c r="J70">
        <f>BYPL_EOD!AA70+BYPL_EOD!AB70</f>
        <v>7.88</v>
      </c>
      <c r="K70">
        <f>MES_EOD!AA70+MES_EOD!AB70</f>
        <v>0</v>
      </c>
      <c r="L70">
        <f>NDMC_EOD!AA70+NDMC_EOD!AB70</f>
        <v>2.08</v>
      </c>
      <c r="M70">
        <f>TPDDL_EOD!AA70+TPDDL_EOD!AB70</f>
        <v>10.28</v>
      </c>
      <c r="N70">
        <f t="shared" si="6"/>
        <v>34.620000000000005</v>
      </c>
      <c r="O70" s="113">
        <f t="shared" si="7"/>
        <v>-2.0000000000003126E-2</v>
      </c>
      <c r="P70">
        <v>14.371692663200461</v>
      </c>
      <c r="Q70">
        <v>7.8754477180820324</v>
      </c>
      <c r="R70">
        <v>0</v>
      </c>
      <c r="S70">
        <v>2.0787983824378973</v>
      </c>
      <c r="T70">
        <v>10.274061236279605</v>
      </c>
      <c r="U70" s="115">
        <f t="shared" si="8"/>
        <v>34.599999999999994</v>
      </c>
      <c r="V70" s="113">
        <f t="shared" si="9"/>
        <v>0</v>
      </c>
      <c r="X70" s="118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34.6</v>
      </c>
      <c r="E71">
        <f>GT!N71</f>
        <v>0</v>
      </c>
      <c r="F71">
        <f t="shared" si="10"/>
        <v>80</v>
      </c>
      <c r="G71">
        <f t="shared" si="11"/>
        <v>34.6</v>
      </c>
      <c r="H71" s="113"/>
      <c r="I71">
        <f>BRPL_EOD!AA71+BRPL_EOD!AB71</f>
        <v>14.38</v>
      </c>
      <c r="J71">
        <f>BYPL_EOD!AA71+BYPL_EOD!AB71</f>
        <v>7.88</v>
      </c>
      <c r="K71">
        <f>MES_EOD!AA71+MES_EOD!AB71</f>
        <v>0</v>
      </c>
      <c r="L71">
        <f>NDMC_EOD!AA71+NDMC_EOD!AB71</f>
        <v>2.08</v>
      </c>
      <c r="M71">
        <f>TPDDL_EOD!AA71+TPDDL_EOD!AB71</f>
        <v>10.28</v>
      </c>
      <c r="N71">
        <f t="shared" si="6"/>
        <v>34.620000000000005</v>
      </c>
      <c r="O71" s="113">
        <f t="shared" si="7"/>
        <v>-2.0000000000003126E-2</v>
      </c>
      <c r="P71">
        <v>14.371692663200461</v>
      </c>
      <c r="Q71">
        <v>7.8754477180820324</v>
      </c>
      <c r="R71">
        <v>0</v>
      </c>
      <c r="S71">
        <v>2.0787983824378973</v>
      </c>
      <c r="T71">
        <v>10.274061236279605</v>
      </c>
      <c r="U71" s="115">
        <f t="shared" si="8"/>
        <v>34.599999999999994</v>
      </c>
      <c r="V71" s="113">
        <f t="shared" si="9"/>
        <v>0</v>
      </c>
      <c r="X71" s="118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33.6</v>
      </c>
      <c r="E72">
        <f>GT!N72</f>
        <v>0</v>
      </c>
      <c r="F72">
        <f t="shared" si="10"/>
        <v>80</v>
      </c>
      <c r="G72">
        <f t="shared" si="11"/>
        <v>33.6</v>
      </c>
      <c r="H72" s="113"/>
      <c r="I72">
        <f>BRPL_EOD!AA72+BRPL_EOD!AB72</f>
        <v>13.95</v>
      </c>
      <c r="J72">
        <f>BYPL_EOD!AA72+BYPL_EOD!AB72</f>
        <v>7.64</v>
      </c>
      <c r="K72">
        <f>MES_EOD!AA72+MES_EOD!AB72</f>
        <v>0</v>
      </c>
      <c r="L72">
        <f>NDMC_EOD!AA72+NDMC_EOD!AB72</f>
        <v>2.08</v>
      </c>
      <c r="M72">
        <f>TPDDL_EOD!AA72+TPDDL_EOD!AB72</f>
        <v>9.9600000000000009</v>
      </c>
      <c r="N72">
        <f t="shared" si="6"/>
        <v>33.630000000000003</v>
      </c>
      <c r="O72" s="113">
        <f t="shared" si="7"/>
        <v>-3.0000000000001137E-2</v>
      </c>
      <c r="P72">
        <v>13.937555753791257</v>
      </c>
      <c r="Q72">
        <v>7.6331846565566455</v>
      </c>
      <c r="R72">
        <v>0</v>
      </c>
      <c r="S72">
        <v>2.0781445138269401</v>
      </c>
      <c r="T72">
        <v>9.9511150758251574</v>
      </c>
      <c r="U72" s="115">
        <f t="shared" si="8"/>
        <v>33.6</v>
      </c>
      <c r="V72" s="113">
        <f t="shared" si="9"/>
        <v>0</v>
      </c>
      <c r="X72" s="118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33.6</v>
      </c>
      <c r="E73">
        <f>GT!N73</f>
        <v>0</v>
      </c>
      <c r="F73">
        <f t="shared" si="10"/>
        <v>80</v>
      </c>
      <c r="G73">
        <f t="shared" si="11"/>
        <v>33.6</v>
      </c>
      <c r="H73" s="113"/>
      <c r="I73">
        <f>BRPL_EOD!AA73+BRPL_EOD!AB73</f>
        <v>13.95</v>
      </c>
      <c r="J73">
        <f>BYPL_EOD!AA73+BYPL_EOD!AB73</f>
        <v>7.64</v>
      </c>
      <c r="K73">
        <f>MES_EOD!AA73+MES_EOD!AB73</f>
        <v>0</v>
      </c>
      <c r="L73">
        <f>NDMC_EOD!AA73+NDMC_EOD!AB73</f>
        <v>2.08</v>
      </c>
      <c r="M73">
        <f>TPDDL_EOD!AA73+TPDDL_EOD!AB73</f>
        <v>9.9600000000000009</v>
      </c>
      <c r="N73">
        <f t="shared" si="6"/>
        <v>33.630000000000003</v>
      </c>
      <c r="O73" s="113">
        <f t="shared" si="7"/>
        <v>-3.0000000000001137E-2</v>
      </c>
      <c r="P73">
        <v>13.937555753791257</v>
      </c>
      <c r="Q73">
        <v>7.6331846565566455</v>
      </c>
      <c r="R73">
        <v>0</v>
      </c>
      <c r="S73">
        <v>2.0781445138269401</v>
      </c>
      <c r="T73">
        <v>9.9511150758251574</v>
      </c>
      <c r="U73" s="115">
        <f t="shared" si="8"/>
        <v>33.6</v>
      </c>
      <c r="V73" s="113">
        <f t="shared" si="9"/>
        <v>0</v>
      </c>
      <c r="X73" s="118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33.6</v>
      </c>
      <c r="E74">
        <f>GT!N74</f>
        <v>0</v>
      </c>
      <c r="F74">
        <f t="shared" si="10"/>
        <v>80</v>
      </c>
      <c r="G74">
        <f t="shared" si="11"/>
        <v>33.6</v>
      </c>
      <c r="H74" s="113"/>
      <c r="I74">
        <f>BRPL_EOD!AA74+BRPL_EOD!AB74</f>
        <v>13.95</v>
      </c>
      <c r="J74">
        <f>BYPL_EOD!AA74+BYPL_EOD!AB74</f>
        <v>7.64</v>
      </c>
      <c r="K74">
        <f>MES_EOD!AA74+MES_EOD!AB74</f>
        <v>0</v>
      </c>
      <c r="L74">
        <f>NDMC_EOD!AA74+NDMC_EOD!AB74</f>
        <v>2.08</v>
      </c>
      <c r="M74">
        <f>TPDDL_EOD!AA74+TPDDL_EOD!AB74</f>
        <v>9.9600000000000009</v>
      </c>
      <c r="N74">
        <f t="shared" si="6"/>
        <v>33.630000000000003</v>
      </c>
      <c r="O74" s="113">
        <f t="shared" si="7"/>
        <v>-3.0000000000001137E-2</v>
      </c>
      <c r="P74">
        <v>13.937555753791257</v>
      </c>
      <c r="Q74">
        <v>7.6331846565566455</v>
      </c>
      <c r="R74">
        <v>0</v>
      </c>
      <c r="S74">
        <v>2.0781445138269401</v>
      </c>
      <c r="T74">
        <v>9.9511150758251574</v>
      </c>
      <c r="U74" s="115">
        <f t="shared" si="8"/>
        <v>33.6</v>
      </c>
      <c r="V74" s="113">
        <f t="shared" si="9"/>
        <v>0</v>
      </c>
      <c r="X74" s="118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-0.4</v>
      </c>
      <c r="E75">
        <f>GT!N75</f>
        <v>0</v>
      </c>
      <c r="F75">
        <f t="shared" si="10"/>
        <v>80</v>
      </c>
      <c r="G75">
        <f t="shared" si="11"/>
        <v>-0.4</v>
      </c>
      <c r="H75" s="113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3">
        <f t="shared" si="7"/>
        <v>-0.4</v>
      </c>
      <c r="P75">
        <v>-0.16612000000000002</v>
      </c>
      <c r="Q75">
        <v>-9.0959999999999999E-2</v>
      </c>
      <c r="R75">
        <v>0</v>
      </c>
      <c r="S75">
        <v>-1.9800000000000002E-2</v>
      </c>
      <c r="T75">
        <v>-0.11868000000000002</v>
      </c>
      <c r="U75" s="115">
        <f t="shared" si="8"/>
        <v>-0.39556000000000002</v>
      </c>
      <c r="V75" s="113">
        <f t="shared" si="9"/>
        <v>-4.4399999999999995E-3</v>
      </c>
      <c r="X75" s="118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-0.4</v>
      </c>
      <c r="E76">
        <f>GT!N76</f>
        <v>25</v>
      </c>
      <c r="F76">
        <f t="shared" si="10"/>
        <v>60</v>
      </c>
      <c r="G76">
        <f t="shared" si="11"/>
        <v>24.6</v>
      </c>
      <c r="H76" s="113"/>
      <c r="I76">
        <f>BRPL_EOD!AA76+BRPL_EOD!AB76</f>
        <v>12.46</v>
      </c>
      <c r="J76">
        <f>BYPL_EOD!AA76+BYPL_EOD!AB76</f>
        <v>4.7</v>
      </c>
      <c r="K76">
        <f>MES_EOD!AA76+MES_EOD!AB76</f>
        <v>0</v>
      </c>
      <c r="L76">
        <f>NDMC_EOD!AA76+NDMC_EOD!AB76</f>
        <v>1.49</v>
      </c>
      <c r="M76">
        <f>TPDDL_EOD!AA76+TPDDL_EOD!AB76</f>
        <v>6.13</v>
      </c>
      <c r="N76">
        <f t="shared" si="6"/>
        <v>24.779999999999998</v>
      </c>
      <c r="O76" s="113">
        <f t="shared" si="7"/>
        <v>-0.17999999999999616</v>
      </c>
      <c r="P76">
        <v>12.369491525423731</v>
      </c>
      <c r="Q76">
        <v>4.6658595641646494</v>
      </c>
      <c r="R76">
        <v>0</v>
      </c>
      <c r="S76">
        <v>1.479176755447942</v>
      </c>
      <c r="T76">
        <v>6.0854721549636812</v>
      </c>
      <c r="U76" s="115">
        <f t="shared" si="8"/>
        <v>24.600000000000005</v>
      </c>
      <c r="V76" s="113">
        <f t="shared" si="9"/>
        <v>0</v>
      </c>
      <c r="X76" s="118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-0.4</v>
      </c>
      <c r="E77">
        <f>GT!N77</f>
        <v>25</v>
      </c>
      <c r="F77">
        <f t="shared" si="10"/>
        <v>60</v>
      </c>
      <c r="G77">
        <f t="shared" si="11"/>
        <v>24.6</v>
      </c>
      <c r="H77" s="113"/>
      <c r="I77">
        <f>BRPL_EOD!AA77+BRPL_EOD!AB77</f>
        <v>12.46</v>
      </c>
      <c r="J77">
        <f>BYPL_EOD!AA77+BYPL_EOD!AB77</f>
        <v>4.7</v>
      </c>
      <c r="K77">
        <f>MES_EOD!AA77+MES_EOD!AB77</f>
        <v>0</v>
      </c>
      <c r="L77">
        <f>NDMC_EOD!AA77+NDMC_EOD!AB77</f>
        <v>1.49</v>
      </c>
      <c r="M77">
        <f>TPDDL_EOD!AA77+TPDDL_EOD!AB77</f>
        <v>6.13</v>
      </c>
      <c r="N77">
        <f t="shared" si="6"/>
        <v>24.779999999999998</v>
      </c>
      <c r="O77" s="113">
        <f t="shared" si="7"/>
        <v>-0.17999999999999616</v>
      </c>
      <c r="P77">
        <v>12.369491525423731</v>
      </c>
      <c r="Q77">
        <v>4.6658595641646494</v>
      </c>
      <c r="R77">
        <v>0</v>
      </c>
      <c r="S77">
        <v>1.479176755447942</v>
      </c>
      <c r="T77">
        <v>6.0854721549636812</v>
      </c>
      <c r="U77" s="115">
        <f t="shared" si="8"/>
        <v>24.600000000000005</v>
      </c>
      <c r="V77" s="113">
        <f t="shared" si="9"/>
        <v>0</v>
      </c>
      <c r="X77" s="118"/>
    </row>
    <row r="78" spans="1:24">
      <c r="A78" t="s">
        <v>120</v>
      </c>
      <c r="B78">
        <f>GT!B78</f>
        <v>0</v>
      </c>
      <c r="C78">
        <f>GT!C78</f>
        <v>60</v>
      </c>
      <c r="D78">
        <f>GT!M78</f>
        <v>-0.4</v>
      </c>
      <c r="E78">
        <f>GT!N78</f>
        <v>25</v>
      </c>
      <c r="F78">
        <f t="shared" si="10"/>
        <v>60</v>
      </c>
      <c r="G78">
        <f t="shared" si="11"/>
        <v>24.6</v>
      </c>
      <c r="H78" s="113"/>
      <c r="I78">
        <f>BRPL_EOD!AA78+BRPL_EOD!AB78</f>
        <v>12.46</v>
      </c>
      <c r="J78">
        <f>BYPL_EOD!AA78+BYPL_EOD!AB78</f>
        <v>4.7</v>
      </c>
      <c r="K78">
        <f>MES_EOD!AA78+MES_EOD!AB78</f>
        <v>0</v>
      </c>
      <c r="L78">
        <f>NDMC_EOD!AA78+NDMC_EOD!AB78</f>
        <v>1.49</v>
      </c>
      <c r="M78">
        <f>TPDDL_EOD!AA78+TPDDL_EOD!AB78</f>
        <v>6.13</v>
      </c>
      <c r="N78">
        <f t="shared" si="6"/>
        <v>24.779999999999998</v>
      </c>
      <c r="O78" s="113">
        <f t="shared" si="7"/>
        <v>-0.17999999999999616</v>
      </c>
      <c r="P78">
        <v>12.369491525423731</v>
      </c>
      <c r="Q78">
        <v>4.6658595641646494</v>
      </c>
      <c r="R78">
        <v>0</v>
      </c>
      <c r="S78">
        <v>1.479176755447942</v>
      </c>
      <c r="T78">
        <v>6.0854721549636812</v>
      </c>
      <c r="U78" s="115">
        <f t="shared" si="8"/>
        <v>24.600000000000005</v>
      </c>
      <c r="V78" s="113">
        <f t="shared" si="9"/>
        <v>0</v>
      </c>
      <c r="X78" s="118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-0.4</v>
      </c>
      <c r="E79">
        <f>GT!N79</f>
        <v>25</v>
      </c>
      <c r="F79">
        <f t="shared" si="10"/>
        <v>60</v>
      </c>
      <c r="G79">
        <f t="shared" si="11"/>
        <v>24.6</v>
      </c>
      <c r="H79" s="113"/>
      <c r="I79">
        <f>BRPL_EOD!AA79+BRPL_EOD!AB79</f>
        <v>12.46</v>
      </c>
      <c r="J79">
        <f>BYPL_EOD!AA79+BYPL_EOD!AB79</f>
        <v>4.7</v>
      </c>
      <c r="K79">
        <f>MES_EOD!AA79+MES_EOD!AB79</f>
        <v>0</v>
      </c>
      <c r="L79">
        <f>NDMC_EOD!AA79+NDMC_EOD!AB79</f>
        <v>1.49</v>
      </c>
      <c r="M79">
        <f>TPDDL_EOD!AA79+TPDDL_EOD!AB79</f>
        <v>6.13</v>
      </c>
      <c r="N79">
        <f t="shared" si="6"/>
        <v>24.779999999999998</v>
      </c>
      <c r="O79" s="113">
        <f t="shared" si="7"/>
        <v>-0.17999999999999616</v>
      </c>
      <c r="P79">
        <v>12.369491525423731</v>
      </c>
      <c r="Q79">
        <v>4.6658595641646494</v>
      </c>
      <c r="R79">
        <v>0</v>
      </c>
      <c r="S79">
        <v>1.479176755447942</v>
      </c>
      <c r="T79">
        <v>6.0854721549636812</v>
      </c>
      <c r="U79" s="115">
        <f t="shared" si="8"/>
        <v>24.600000000000005</v>
      </c>
      <c r="V79" s="113">
        <f t="shared" si="9"/>
        <v>0</v>
      </c>
      <c r="X79" s="118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-0.4</v>
      </c>
      <c r="E80">
        <f>GT!N80</f>
        <v>25</v>
      </c>
      <c r="F80">
        <f t="shared" si="10"/>
        <v>60</v>
      </c>
      <c r="G80">
        <f t="shared" si="11"/>
        <v>24.6</v>
      </c>
      <c r="H80" s="113"/>
      <c r="I80">
        <f>BRPL_EOD!AA80+BRPL_EOD!AB80</f>
        <v>12.46</v>
      </c>
      <c r="J80">
        <f>BYPL_EOD!AA80+BYPL_EOD!AB80</f>
        <v>4.7</v>
      </c>
      <c r="K80">
        <f>MES_EOD!AA80+MES_EOD!AB80</f>
        <v>0</v>
      </c>
      <c r="L80">
        <f>NDMC_EOD!AA80+NDMC_EOD!AB80</f>
        <v>1.49</v>
      </c>
      <c r="M80">
        <f>TPDDL_EOD!AA80+TPDDL_EOD!AB80</f>
        <v>6.13</v>
      </c>
      <c r="N80">
        <f t="shared" si="6"/>
        <v>24.779999999999998</v>
      </c>
      <c r="O80" s="113">
        <f t="shared" si="7"/>
        <v>-0.17999999999999616</v>
      </c>
      <c r="P80">
        <v>12.369491525423731</v>
      </c>
      <c r="Q80">
        <v>4.6658595641646494</v>
      </c>
      <c r="R80">
        <v>0</v>
      </c>
      <c r="S80">
        <v>1.479176755447942</v>
      </c>
      <c r="T80">
        <v>6.0854721549636812</v>
      </c>
      <c r="U80" s="115">
        <f t="shared" si="8"/>
        <v>24.600000000000005</v>
      </c>
      <c r="V80" s="113">
        <f t="shared" si="9"/>
        <v>0</v>
      </c>
      <c r="X80" s="118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-0.4</v>
      </c>
      <c r="E81">
        <f>GT!N81</f>
        <v>25</v>
      </c>
      <c r="F81">
        <f t="shared" si="10"/>
        <v>60</v>
      </c>
      <c r="G81">
        <f t="shared" si="11"/>
        <v>24.6</v>
      </c>
      <c r="H81" s="113"/>
      <c r="I81">
        <f>BRPL_EOD!AA81+BRPL_EOD!AB81</f>
        <v>12.46</v>
      </c>
      <c r="J81">
        <f>BYPL_EOD!AA81+BYPL_EOD!AB81</f>
        <v>4.7</v>
      </c>
      <c r="K81">
        <f>MES_EOD!AA81+MES_EOD!AB81</f>
        <v>0</v>
      </c>
      <c r="L81">
        <f>NDMC_EOD!AA81+NDMC_EOD!AB81</f>
        <v>1.49</v>
      </c>
      <c r="M81">
        <f>TPDDL_EOD!AA81+TPDDL_EOD!AB81</f>
        <v>6.13</v>
      </c>
      <c r="N81">
        <f t="shared" si="6"/>
        <v>24.779999999999998</v>
      </c>
      <c r="O81" s="113">
        <f t="shared" si="7"/>
        <v>-0.17999999999999616</v>
      </c>
      <c r="P81">
        <v>12.369491525423731</v>
      </c>
      <c r="Q81">
        <v>4.6658595641646494</v>
      </c>
      <c r="R81">
        <v>0</v>
      </c>
      <c r="S81">
        <v>1.479176755447942</v>
      </c>
      <c r="T81">
        <v>6.0854721549636812</v>
      </c>
      <c r="U81" s="115">
        <f t="shared" si="8"/>
        <v>24.600000000000005</v>
      </c>
      <c r="V81" s="113">
        <f t="shared" si="9"/>
        <v>0</v>
      </c>
      <c r="X81" s="118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-0.4</v>
      </c>
      <c r="E82">
        <f>GT!N82</f>
        <v>25</v>
      </c>
      <c r="F82">
        <f t="shared" si="10"/>
        <v>60</v>
      </c>
      <c r="G82">
        <f t="shared" si="11"/>
        <v>24.6</v>
      </c>
      <c r="H82" s="113"/>
      <c r="I82">
        <f>BRPL_EOD!AA82+BRPL_EOD!AB82</f>
        <v>12.46</v>
      </c>
      <c r="J82">
        <f>BYPL_EOD!AA82+BYPL_EOD!AB82</f>
        <v>4.7</v>
      </c>
      <c r="K82">
        <f>MES_EOD!AA82+MES_EOD!AB82</f>
        <v>0</v>
      </c>
      <c r="L82">
        <f>NDMC_EOD!AA82+NDMC_EOD!AB82</f>
        <v>1.49</v>
      </c>
      <c r="M82">
        <f>TPDDL_EOD!AA82+TPDDL_EOD!AB82</f>
        <v>6.13</v>
      </c>
      <c r="N82">
        <f t="shared" si="6"/>
        <v>24.779999999999998</v>
      </c>
      <c r="O82" s="113">
        <f t="shared" si="7"/>
        <v>-0.17999999999999616</v>
      </c>
      <c r="P82">
        <v>12.369491525423731</v>
      </c>
      <c r="Q82">
        <v>4.6658595641646494</v>
      </c>
      <c r="R82">
        <v>0</v>
      </c>
      <c r="S82">
        <v>1.479176755447942</v>
      </c>
      <c r="T82">
        <v>6.0854721549636812</v>
      </c>
      <c r="U82" s="115">
        <f t="shared" si="8"/>
        <v>24.600000000000005</v>
      </c>
      <c r="V82" s="113">
        <f t="shared" si="9"/>
        <v>0</v>
      </c>
      <c r="X82" s="118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-0.4</v>
      </c>
      <c r="E83">
        <f>GT!N83</f>
        <v>25</v>
      </c>
      <c r="F83">
        <f t="shared" si="10"/>
        <v>60</v>
      </c>
      <c r="G83">
        <f t="shared" si="11"/>
        <v>24.6</v>
      </c>
      <c r="H83" s="113"/>
      <c r="I83">
        <f>BRPL_EOD!AA83+BRPL_EOD!AB83</f>
        <v>12.46</v>
      </c>
      <c r="J83">
        <f>BYPL_EOD!AA83+BYPL_EOD!AB83</f>
        <v>4.7</v>
      </c>
      <c r="K83">
        <f>MES_EOD!AA83+MES_EOD!AB83</f>
        <v>0</v>
      </c>
      <c r="L83">
        <f>NDMC_EOD!AA83+NDMC_EOD!AB83</f>
        <v>1.49</v>
      </c>
      <c r="M83">
        <f>TPDDL_EOD!AA83+TPDDL_EOD!AB83</f>
        <v>6.13</v>
      </c>
      <c r="N83">
        <f t="shared" si="6"/>
        <v>24.779999999999998</v>
      </c>
      <c r="O83" s="113">
        <f t="shared" si="7"/>
        <v>-0.17999999999999616</v>
      </c>
      <c r="P83">
        <v>12.369491525423731</v>
      </c>
      <c r="Q83">
        <v>4.6658595641646494</v>
      </c>
      <c r="R83">
        <v>0</v>
      </c>
      <c r="S83">
        <v>1.479176755447942</v>
      </c>
      <c r="T83">
        <v>6.0854721549636812</v>
      </c>
      <c r="U83" s="115">
        <f t="shared" si="8"/>
        <v>24.600000000000005</v>
      </c>
      <c r="V83" s="113">
        <f t="shared" si="9"/>
        <v>0</v>
      </c>
      <c r="X83" s="118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-0.4</v>
      </c>
      <c r="E84">
        <f>GT!N84</f>
        <v>25</v>
      </c>
      <c r="F84">
        <f t="shared" si="10"/>
        <v>60</v>
      </c>
      <c r="G84">
        <f t="shared" si="11"/>
        <v>24.6</v>
      </c>
      <c r="H84" s="113"/>
      <c r="I84">
        <f>BRPL_EOD!AA84+BRPL_EOD!AB84</f>
        <v>12.46</v>
      </c>
      <c r="J84">
        <f>BYPL_EOD!AA84+BYPL_EOD!AB84</f>
        <v>4.7</v>
      </c>
      <c r="K84">
        <f>MES_EOD!AA84+MES_EOD!AB84</f>
        <v>0</v>
      </c>
      <c r="L84">
        <f>NDMC_EOD!AA84+NDMC_EOD!AB84</f>
        <v>1.49</v>
      </c>
      <c r="M84">
        <f>TPDDL_EOD!AA84+TPDDL_EOD!AB84</f>
        <v>6.13</v>
      </c>
      <c r="N84">
        <f t="shared" si="6"/>
        <v>24.779999999999998</v>
      </c>
      <c r="O84" s="113">
        <f t="shared" si="7"/>
        <v>-0.17999999999999616</v>
      </c>
      <c r="P84">
        <v>12.369491525423731</v>
      </c>
      <c r="Q84">
        <v>4.6658595641646494</v>
      </c>
      <c r="R84">
        <v>0</v>
      </c>
      <c r="S84">
        <v>1.479176755447942</v>
      </c>
      <c r="T84">
        <v>6.0854721549636812</v>
      </c>
      <c r="U84" s="115">
        <f t="shared" si="8"/>
        <v>24.600000000000005</v>
      </c>
      <c r="V84" s="113">
        <f t="shared" si="9"/>
        <v>0</v>
      </c>
      <c r="X84" s="118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-0.4</v>
      </c>
      <c r="E85">
        <f>GT!N85</f>
        <v>25</v>
      </c>
      <c r="F85">
        <f t="shared" si="10"/>
        <v>60</v>
      </c>
      <c r="G85">
        <f t="shared" si="11"/>
        <v>24.6</v>
      </c>
      <c r="H85" s="113"/>
      <c r="I85">
        <f>BRPL_EOD!AA85+BRPL_EOD!AB85</f>
        <v>12.46</v>
      </c>
      <c r="J85">
        <f>BYPL_EOD!AA85+BYPL_EOD!AB85</f>
        <v>4.7</v>
      </c>
      <c r="K85">
        <f>MES_EOD!AA85+MES_EOD!AB85</f>
        <v>0</v>
      </c>
      <c r="L85">
        <f>NDMC_EOD!AA85+NDMC_EOD!AB85</f>
        <v>1.49</v>
      </c>
      <c r="M85">
        <f>TPDDL_EOD!AA85+TPDDL_EOD!AB85</f>
        <v>6.13</v>
      </c>
      <c r="N85">
        <f t="shared" si="6"/>
        <v>24.779999999999998</v>
      </c>
      <c r="O85" s="113">
        <f t="shared" si="7"/>
        <v>-0.17999999999999616</v>
      </c>
      <c r="P85">
        <v>12.369491525423731</v>
      </c>
      <c r="Q85">
        <v>4.6658595641646494</v>
      </c>
      <c r="R85">
        <v>0</v>
      </c>
      <c r="S85">
        <v>1.479176755447942</v>
      </c>
      <c r="T85">
        <v>6.0854721549636812</v>
      </c>
      <c r="U85" s="115">
        <f t="shared" si="8"/>
        <v>24.600000000000005</v>
      </c>
      <c r="V85" s="113">
        <f t="shared" si="9"/>
        <v>0</v>
      </c>
      <c r="X85" s="118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-0.4</v>
      </c>
      <c r="E86">
        <f>GT!N86</f>
        <v>25</v>
      </c>
      <c r="F86">
        <f t="shared" si="10"/>
        <v>60</v>
      </c>
      <c r="G86">
        <f t="shared" si="11"/>
        <v>24.6</v>
      </c>
      <c r="H86" s="113"/>
      <c r="I86">
        <f>BRPL_EOD!AA86+BRPL_EOD!AB86</f>
        <v>12.46</v>
      </c>
      <c r="J86">
        <f>BYPL_EOD!AA86+BYPL_EOD!AB86</f>
        <v>4.7</v>
      </c>
      <c r="K86">
        <f>MES_EOD!AA86+MES_EOD!AB86</f>
        <v>0</v>
      </c>
      <c r="L86">
        <f>NDMC_EOD!AA86+NDMC_EOD!AB86</f>
        <v>1.49</v>
      </c>
      <c r="M86">
        <f>TPDDL_EOD!AA86+TPDDL_EOD!AB86</f>
        <v>6.13</v>
      </c>
      <c r="N86">
        <f t="shared" si="6"/>
        <v>24.779999999999998</v>
      </c>
      <c r="O86" s="113">
        <f t="shared" si="7"/>
        <v>-0.17999999999999616</v>
      </c>
      <c r="P86">
        <v>12.369491525423731</v>
      </c>
      <c r="Q86">
        <v>4.6658595641646494</v>
      </c>
      <c r="R86">
        <v>0</v>
      </c>
      <c r="S86">
        <v>1.479176755447942</v>
      </c>
      <c r="T86">
        <v>6.0854721549636812</v>
      </c>
      <c r="U86" s="115">
        <f t="shared" si="8"/>
        <v>24.600000000000005</v>
      </c>
      <c r="V86" s="113">
        <f t="shared" si="9"/>
        <v>0</v>
      </c>
      <c r="X86" s="118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-0.4</v>
      </c>
      <c r="E87">
        <f>GT!N87</f>
        <v>25</v>
      </c>
      <c r="F87">
        <f t="shared" si="10"/>
        <v>60</v>
      </c>
      <c r="G87">
        <f t="shared" si="11"/>
        <v>24.6</v>
      </c>
      <c r="H87" s="113"/>
      <c r="I87">
        <f>BRPL_EOD!AA87+BRPL_EOD!AB87</f>
        <v>12.46</v>
      </c>
      <c r="J87">
        <f>BYPL_EOD!AA87+BYPL_EOD!AB87</f>
        <v>4.7</v>
      </c>
      <c r="K87">
        <f>MES_EOD!AA87+MES_EOD!AB87</f>
        <v>0</v>
      </c>
      <c r="L87">
        <f>NDMC_EOD!AA87+NDMC_EOD!AB87</f>
        <v>1.49</v>
      </c>
      <c r="M87">
        <f>TPDDL_EOD!AA87+TPDDL_EOD!AB87</f>
        <v>6.13</v>
      </c>
      <c r="N87">
        <f t="shared" si="6"/>
        <v>24.779999999999998</v>
      </c>
      <c r="O87" s="113">
        <f t="shared" si="7"/>
        <v>-0.17999999999999616</v>
      </c>
      <c r="P87">
        <v>12.369491525423731</v>
      </c>
      <c r="Q87">
        <v>4.6658595641646494</v>
      </c>
      <c r="R87">
        <v>0</v>
      </c>
      <c r="S87">
        <v>1.479176755447942</v>
      </c>
      <c r="T87">
        <v>6.0854721549636812</v>
      </c>
      <c r="U87" s="115">
        <f t="shared" si="8"/>
        <v>24.600000000000005</v>
      </c>
      <c r="V87" s="113">
        <f t="shared" si="9"/>
        <v>0</v>
      </c>
      <c r="X87" s="118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-0.4</v>
      </c>
      <c r="E88">
        <f>GT!N88</f>
        <v>25</v>
      </c>
      <c r="F88">
        <f t="shared" si="10"/>
        <v>60</v>
      </c>
      <c r="G88">
        <f t="shared" si="11"/>
        <v>24.6</v>
      </c>
      <c r="H88" s="113"/>
      <c r="I88">
        <f>BRPL_EOD!AA88+BRPL_EOD!AB88</f>
        <v>12.46</v>
      </c>
      <c r="J88">
        <f>BYPL_EOD!AA88+BYPL_EOD!AB88</f>
        <v>4.7</v>
      </c>
      <c r="K88">
        <f>MES_EOD!AA88+MES_EOD!AB88</f>
        <v>0</v>
      </c>
      <c r="L88">
        <f>NDMC_EOD!AA88+NDMC_EOD!AB88</f>
        <v>1.49</v>
      </c>
      <c r="M88">
        <f>TPDDL_EOD!AA88+TPDDL_EOD!AB88</f>
        <v>6.13</v>
      </c>
      <c r="N88">
        <f t="shared" si="6"/>
        <v>24.779999999999998</v>
      </c>
      <c r="O88" s="113">
        <f t="shared" si="7"/>
        <v>-0.17999999999999616</v>
      </c>
      <c r="P88">
        <v>12.369491525423731</v>
      </c>
      <c r="Q88">
        <v>4.6658595641646494</v>
      </c>
      <c r="R88">
        <v>0</v>
      </c>
      <c r="S88">
        <v>1.479176755447942</v>
      </c>
      <c r="T88">
        <v>6.0854721549636812</v>
      </c>
      <c r="U88" s="115">
        <f t="shared" si="8"/>
        <v>24.600000000000005</v>
      </c>
      <c r="V88" s="113">
        <f t="shared" si="9"/>
        <v>0</v>
      </c>
      <c r="X88" s="118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-0.4</v>
      </c>
      <c r="E89">
        <f>GT!N89</f>
        <v>26</v>
      </c>
      <c r="F89">
        <f t="shared" si="10"/>
        <v>60</v>
      </c>
      <c r="G89">
        <f t="shared" si="11"/>
        <v>25.6</v>
      </c>
      <c r="H89" s="113"/>
      <c r="I89">
        <f>BRPL_EOD!AA89+BRPL_EOD!AB89</f>
        <v>12.46</v>
      </c>
      <c r="J89">
        <f>BYPL_EOD!AA89+BYPL_EOD!AB89</f>
        <v>5.12</v>
      </c>
      <c r="K89">
        <f>MES_EOD!AA89+MES_EOD!AB89</f>
        <v>0</v>
      </c>
      <c r="L89">
        <f>NDMC_EOD!AA89+NDMC_EOD!AB89</f>
        <v>1.49</v>
      </c>
      <c r="M89">
        <f>TPDDL_EOD!AA89+TPDDL_EOD!AB89</f>
        <v>6.68</v>
      </c>
      <c r="N89">
        <f t="shared" si="6"/>
        <v>25.75</v>
      </c>
      <c r="O89" s="113">
        <f t="shared" si="7"/>
        <v>-0.14999999999999858</v>
      </c>
      <c r="P89">
        <v>12.387417475728157</v>
      </c>
      <c r="Q89">
        <v>5.0901747572815541</v>
      </c>
      <c r="R89">
        <v>0</v>
      </c>
      <c r="S89">
        <v>1.4813203883495147</v>
      </c>
      <c r="T89">
        <v>6.6410873786407771</v>
      </c>
      <c r="U89" s="115">
        <f t="shared" si="8"/>
        <v>25.6</v>
      </c>
      <c r="V89" s="113">
        <f t="shared" si="9"/>
        <v>0</v>
      </c>
      <c r="X89" s="118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-0.4</v>
      </c>
      <c r="E90">
        <f>GT!N90</f>
        <v>26</v>
      </c>
      <c r="F90">
        <f t="shared" si="10"/>
        <v>60</v>
      </c>
      <c r="G90">
        <f t="shared" si="11"/>
        <v>25.6</v>
      </c>
      <c r="H90" s="113"/>
      <c r="I90">
        <f>BRPL_EOD!AA90+BRPL_EOD!AB90</f>
        <v>12.46</v>
      </c>
      <c r="J90">
        <f>BYPL_EOD!AA90+BYPL_EOD!AB90</f>
        <v>5.12</v>
      </c>
      <c r="K90">
        <f>MES_EOD!AA90+MES_EOD!AB90</f>
        <v>0</v>
      </c>
      <c r="L90">
        <f>NDMC_EOD!AA90+NDMC_EOD!AB90</f>
        <v>1.49</v>
      </c>
      <c r="M90">
        <f>TPDDL_EOD!AA90+TPDDL_EOD!AB90</f>
        <v>6.68</v>
      </c>
      <c r="N90">
        <f t="shared" si="6"/>
        <v>25.75</v>
      </c>
      <c r="O90" s="113">
        <f t="shared" si="7"/>
        <v>-0.14999999999999858</v>
      </c>
      <c r="P90">
        <v>12.387417475728157</v>
      </c>
      <c r="Q90">
        <v>5.0901747572815541</v>
      </c>
      <c r="R90">
        <v>0</v>
      </c>
      <c r="S90">
        <v>1.4813203883495147</v>
      </c>
      <c r="T90">
        <v>6.6410873786407771</v>
      </c>
      <c r="U90" s="115">
        <f t="shared" si="8"/>
        <v>25.6</v>
      </c>
      <c r="V90" s="113">
        <f t="shared" si="9"/>
        <v>0</v>
      </c>
      <c r="X90" s="118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-0.4</v>
      </c>
      <c r="E91">
        <f>GT!N91</f>
        <v>26</v>
      </c>
      <c r="F91">
        <f t="shared" si="10"/>
        <v>60</v>
      </c>
      <c r="G91">
        <f t="shared" si="11"/>
        <v>25.6</v>
      </c>
      <c r="H91" s="113"/>
      <c r="I91">
        <f>BRPL_EOD!AA91+BRPL_EOD!AB91</f>
        <v>12.46</v>
      </c>
      <c r="J91">
        <f>BYPL_EOD!AA91+BYPL_EOD!AB91</f>
        <v>5.12</v>
      </c>
      <c r="K91">
        <f>MES_EOD!AA91+MES_EOD!AB91</f>
        <v>0</v>
      </c>
      <c r="L91">
        <f>NDMC_EOD!AA91+NDMC_EOD!AB91</f>
        <v>1.49</v>
      </c>
      <c r="M91">
        <f>TPDDL_EOD!AA91+TPDDL_EOD!AB91</f>
        <v>6.68</v>
      </c>
      <c r="N91">
        <f t="shared" si="6"/>
        <v>25.75</v>
      </c>
      <c r="O91" s="113">
        <f t="shared" si="7"/>
        <v>-0.14999999999999858</v>
      </c>
      <c r="P91">
        <v>12.387417475728157</v>
      </c>
      <c r="Q91">
        <v>5.0901747572815541</v>
      </c>
      <c r="R91">
        <v>0</v>
      </c>
      <c r="S91">
        <v>1.4813203883495147</v>
      </c>
      <c r="T91">
        <v>6.6410873786407771</v>
      </c>
      <c r="U91" s="115">
        <f t="shared" si="8"/>
        <v>25.6</v>
      </c>
      <c r="V91" s="113">
        <f t="shared" si="9"/>
        <v>0</v>
      </c>
      <c r="X91" s="118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-0.4</v>
      </c>
      <c r="E92">
        <f>GT!N92</f>
        <v>26</v>
      </c>
      <c r="F92">
        <f t="shared" si="10"/>
        <v>60</v>
      </c>
      <c r="G92">
        <f t="shared" si="11"/>
        <v>25.6</v>
      </c>
      <c r="H92" s="113"/>
      <c r="I92">
        <f>BRPL_EOD!AA92+BRPL_EOD!AB92</f>
        <v>12.46</v>
      </c>
      <c r="J92">
        <f>BYPL_EOD!AA92+BYPL_EOD!AB92</f>
        <v>5.12</v>
      </c>
      <c r="K92">
        <f>MES_EOD!AA92+MES_EOD!AB92</f>
        <v>0</v>
      </c>
      <c r="L92">
        <f>NDMC_EOD!AA92+NDMC_EOD!AB92</f>
        <v>1.49</v>
      </c>
      <c r="M92">
        <f>TPDDL_EOD!AA92+TPDDL_EOD!AB92</f>
        <v>6.68</v>
      </c>
      <c r="N92">
        <f t="shared" si="6"/>
        <v>25.75</v>
      </c>
      <c r="O92" s="113">
        <f t="shared" si="7"/>
        <v>-0.14999999999999858</v>
      </c>
      <c r="P92">
        <v>12.387417475728157</v>
      </c>
      <c r="Q92">
        <v>5.0901747572815541</v>
      </c>
      <c r="R92">
        <v>0</v>
      </c>
      <c r="S92">
        <v>1.4813203883495147</v>
      </c>
      <c r="T92">
        <v>6.6410873786407771</v>
      </c>
      <c r="U92" s="115">
        <f t="shared" si="8"/>
        <v>25.6</v>
      </c>
      <c r="V92" s="113">
        <f t="shared" si="9"/>
        <v>0</v>
      </c>
      <c r="X92" s="118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-0.4</v>
      </c>
      <c r="E93">
        <f>GT!N93</f>
        <v>26</v>
      </c>
      <c r="F93">
        <f t="shared" si="10"/>
        <v>60</v>
      </c>
      <c r="G93">
        <f t="shared" si="11"/>
        <v>25.6</v>
      </c>
      <c r="H93" s="113"/>
      <c r="I93">
        <f>BRPL_EOD!AA93+BRPL_EOD!AB93</f>
        <v>12.46</v>
      </c>
      <c r="J93">
        <f>BYPL_EOD!AA93+BYPL_EOD!AB93</f>
        <v>5.12</v>
      </c>
      <c r="K93">
        <f>MES_EOD!AA93+MES_EOD!AB93</f>
        <v>0</v>
      </c>
      <c r="L93">
        <f>NDMC_EOD!AA93+NDMC_EOD!AB93</f>
        <v>1.49</v>
      </c>
      <c r="M93">
        <f>TPDDL_EOD!AA93+TPDDL_EOD!AB93</f>
        <v>6.68</v>
      </c>
      <c r="N93">
        <f t="shared" si="6"/>
        <v>25.75</v>
      </c>
      <c r="O93" s="113">
        <f t="shared" si="7"/>
        <v>-0.14999999999999858</v>
      </c>
      <c r="P93">
        <v>12.387417475728157</v>
      </c>
      <c r="Q93">
        <v>5.0901747572815541</v>
      </c>
      <c r="R93">
        <v>0</v>
      </c>
      <c r="S93">
        <v>1.4813203883495147</v>
      </c>
      <c r="T93">
        <v>6.6410873786407771</v>
      </c>
      <c r="U93" s="115">
        <f t="shared" si="8"/>
        <v>25.6</v>
      </c>
      <c r="V93" s="113">
        <f t="shared" si="9"/>
        <v>0</v>
      </c>
      <c r="X93" s="118"/>
    </row>
    <row r="94" spans="1:24">
      <c r="A94" t="s">
        <v>136</v>
      </c>
      <c r="B94">
        <f>GT!B94</f>
        <v>40</v>
      </c>
      <c r="C94">
        <f>GT!C94</f>
        <v>30</v>
      </c>
      <c r="D94">
        <f>GT!M94</f>
        <v>34.6</v>
      </c>
      <c r="E94">
        <f>GT!N94</f>
        <v>0</v>
      </c>
      <c r="F94">
        <f t="shared" si="10"/>
        <v>70</v>
      </c>
      <c r="G94">
        <f t="shared" si="11"/>
        <v>34.6</v>
      </c>
      <c r="H94" s="113"/>
      <c r="I94">
        <f>BRPL_EOD!AA94+BRPL_EOD!AB94</f>
        <v>14.43</v>
      </c>
      <c r="J94">
        <f>BYPL_EOD!AA94+BYPL_EOD!AB94</f>
        <v>7.9</v>
      </c>
      <c r="K94">
        <f>MES_EOD!AA94+MES_EOD!AB94</f>
        <v>0</v>
      </c>
      <c r="L94">
        <f>NDMC_EOD!AA94+NDMC_EOD!AB94</f>
        <v>1.98</v>
      </c>
      <c r="M94">
        <f>TPDDL_EOD!AA94+TPDDL_EOD!AB94</f>
        <v>10.31</v>
      </c>
      <c r="N94">
        <f t="shared" si="6"/>
        <v>34.619999999999997</v>
      </c>
      <c r="O94" s="113">
        <f t="shared" si="7"/>
        <v>-1.9999999999996021E-2</v>
      </c>
      <c r="P94">
        <v>14.421663778162912</v>
      </c>
      <c r="Q94">
        <v>7.8954361640670143</v>
      </c>
      <c r="R94">
        <v>0</v>
      </c>
      <c r="S94">
        <v>1.9788561525129984</v>
      </c>
      <c r="T94">
        <v>10.304043905257078</v>
      </c>
      <c r="U94" s="115">
        <f t="shared" si="8"/>
        <v>34.600000000000009</v>
      </c>
      <c r="V94" s="113">
        <f t="shared" si="9"/>
        <v>0</v>
      </c>
      <c r="X94" s="118"/>
    </row>
    <row r="95" spans="1:24">
      <c r="A95" t="s">
        <v>137</v>
      </c>
      <c r="B95">
        <f>GT!B95</f>
        <v>40</v>
      </c>
      <c r="C95">
        <f>GT!C95</f>
        <v>30</v>
      </c>
      <c r="D95">
        <f>GT!M95</f>
        <v>34.6</v>
      </c>
      <c r="E95">
        <f>GT!N95</f>
        <v>0</v>
      </c>
      <c r="F95">
        <f t="shared" si="10"/>
        <v>70</v>
      </c>
      <c r="G95">
        <f t="shared" si="11"/>
        <v>34.6</v>
      </c>
      <c r="H95" s="113"/>
      <c r="I95">
        <f>BRPL_EOD!AA95+BRPL_EOD!AB95</f>
        <v>14.43</v>
      </c>
      <c r="J95">
        <f>BYPL_EOD!AA95+BYPL_EOD!AB95</f>
        <v>7.9</v>
      </c>
      <c r="K95">
        <f>MES_EOD!AA95+MES_EOD!AB95</f>
        <v>0</v>
      </c>
      <c r="L95">
        <f>NDMC_EOD!AA95+NDMC_EOD!AB95</f>
        <v>1.98</v>
      </c>
      <c r="M95">
        <f>TPDDL_EOD!AA95+TPDDL_EOD!AB95</f>
        <v>10.31</v>
      </c>
      <c r="N95">
        <f t="shared" si="6"/>
        <v>34.619999999999997</v>
      </c>
      <c r="O95" s="113">
        <f t="shared" si="7"/>
        <v>-1.9999999999996021E-2</v>
      </c>
      <c r="P95">
        <v>14.421663778162912</v>
      </c>
      <c r="Q95">
        <v>7.8954361640670143</v>
      </c>
      <c r="R95">
        <v>0</v>
      </c>
      <c r="S95">
        <v>1.9788561525129984</v>
      </c>
      <c r="T95">
        <v>10.304043905257078</v>
      </c>
      <c r="U95" s="115">
        <f t="shared" si="8"/>
        <v>34.600000000000009</v>
      </c>
      <c r="V95" s="113">
        <f t="shared" si="9"/>
        <v>0</v>
      </c>
      <c r="X95" s="118"/>
    </row>
    <row r="96" spans="1:24">
      <c r="A96" t="s">
        <v>138</v>
      </c>
      <c r="B96">
        <f>GT!B96</f>
        <v>40</v>
      </c>
      <c r="C96">
        <f>GT!C96</f>
        <v>30</v>
      </c>
      <c r="D96">
        <f>GT!M96</f>
        <v>33.6</v>
      </c>
      <c r="E96">
        <f>GT!N96</f>
        <v>0</v>
      </c>
      <c r="F96">
        <f t="shared" si="10"/>
        <v>70</v>
      </c>
      <c r="G96">
        <f t="shared" si="11"/>
        <v>33.6</v>
      </c>
      <c r="H96" s="113"/>
      <c r="I96">
        <f>BRPL_EOD!AA96+BRPL_EOD!AB96</f>
        <v>13.99</v>
      </c>
      <c r="J96">
        <f>BYPL_EOD!AA96+BYPL_EOD!AB96</f>
        <v>7.66</v>
      </c>
      <c r="K96">
        <f>MES_EOD!AA96+MES_EOD!AB96</f>
        <v>0</v>
      </c>
      <c r="L96">
        <f>NDMC_EOD!AA96+NDMC_EOD!AB96</f>
        <v>1.98</v>
      </c>
      <c r="M96">
        <f>TPDDL_EOD!AA96+TPDDL_EOD!AB96</f>
        <v>10</v>
      </c>
      <c r="N96">
        <f t="shared" si="6"/>
        <v>33.629999999999995</v>
      </c>
      <c r="O96" s="113">
        <f t="shared" si="7"/>
        <v>-2.9999999999994031E-2</v>
      </c>
      <c r="P96">
        <v>13.977520071364856</v>
      </c>
      <c r="Q96">
        <v>7.6531668153434449</v>
      </c>
      <c r="R96">
        <v>0</v>
      </c>
      <c r="S96">
        <v>1.9782337198929532</v>
      </c>
      <c r="T96">
        <v>9.9910793933987527</v>
      </c>
      <c r="U96" s="115">
        <f t="shared" si="8"/>
        <v>33.600000000000009</v>
      </c>
      <c r="V96" s="113">
        <f t="shared" si="9"/>
        <v>0</v>
      </c>
      <c r="X96" s="118"/>
    </row>
    <row r="97" spans="1:24">
      <c r="A97" t="s">
        <v>139</v>
      </c>
      <c r="B97">
        <f>GT!B97</f>
        <v>40</v>
      </c>
      <c r="C97">
        <f>GT!C97</f>
        <v>30</v>
      </c>
      <c r="D97">
        <f>GT!M97</f>
        <v>33.6</v>
      </c>
      <c r="E97">
        <f>GT!N97</f>
        <v>0</v>
      </c>
      <c r="F97">
        <f t="shared" si="10"/>
        <v>70</v>
      </c>
      <c r="G97">
        <f t="shared" si="11"/>
        <v>33.6</v>
      </c>
      <c r="H97" s="113"/>
      <c r="I97">
        <f>BRPL_EOD!AA97+BRPL_EOD!AB97</f>
        <v>13.99</v>
      </c>
      <c r="J97">
        <f>BYPL_EOD!AA97+BYPL_EOD!AB97</f>
        <v>7.66</v>
      </c>
      <c r="K97">
        <f>MES_EOD!AA97+MES_EOD!AB97</f>
        <v>0</v>
      </c>
      <c r="L97">
        <f>NDMC_EOD!AA97+NDMC_EOD!AB97</f>
        <v>1.98</v>
      </c>
      <c r="M97">
        <f>TPDDL_EOD!AA97+TPDDL_EOD!AB97</f>
        <v>10</v>
      </c>
      <c r="N97">
        <f t="shared" si="6"/>
        <v>33.629999999999995</v>
      </c>
      <c r="O97" s="113">
        <f t="shared" si="7"/>
        <v>-2.9999999999994031E-2</v>
      </c>
      <c r="P97">
        <v>13.977520071364856</v>
      </c>
      <c r="Q97">
        <v>7.6531668153434449</v>
      </c>
      <c r="R97">
        <v>0</v>
      </c>
      <c r="S97">
        <v>1.9782337198929532</v>
      </c>
      <c r="T97">
        <v>9.9910793933987527</v>
      </c>
      <c r="U97" s="115">
        <f t="shared" si="8"/>
        <v>33.600000000000009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40</v>
      </c>
      <c r="C98">
        <f>GT!C98</f>
        <v>30</v>
      </c>
      <c r="D98">
        <f>GT!M98</f>
        <v>33.6</v>
      </c>
      <c r="E98">
        <f>GT!N98</f>
        <v>0</v>
      </c>
      <c r="F98">
        <f t="shared" si="10"/>
        <v>70</v>
      </c>
      <c r="G98">
        <f t="shared" si="11"/>
        <v>33.6</v>
      </c>
      <c r="H98" s="113"/>
      <c r="I98">
        <f>BRPL_EOD!AA98+BRPL_EOD!AB98</f>
        <v>13.99</v>
      </c>
      <c r="J98">
        <f>BYPL_EOD!AA98+BYPL_EOD!AB98</f>
        <v>7.66</v>
      </c>
      <c r="K98">
        <f>MES_EOD!AA98+MES_EOD!AB98</f>
        <v>0</v>
      </c>
      <c r="L98">
        <f>NDMC_EOD!AA98+NDMC_EOD!AB98</f>
        <v>1.98</v>
      </c>
      <c r="M98">
        <f>TPDDL_EOD!AA98+TPDDL_EOD!AB98</f>
        <v>10</v>
      </c>
      <c r="N98">
        <f t="shared" si="6"/>
        <v>33.629999999999995</v>
      </c>
      <c r="O98" s="113">
        <f t="shared" si="7"/>
        <v>-2.9999999999994031E-2</v>
      </c>
      <c r="P98">
        <v>13.977520071364856</v>
      </c>
      <c r="Q98">
        <v>7.6531668153434449</v>
      </c>
      <c r="R98">
        <v>0</v>
      </c>
      <c r="S98">
        <v>1.9782337198929532</v>
      </c>
      <c r="T98">
        <v>9.9910793933987527</v>
      </c>
      <c r="U98" s="115">
        <f t="shared" si="8"/>
        <v>33.600000000000009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0.21</v>
      </c>
      <c r="C99" s="115">
        <f t="shared" ref="C99:U99" si="12">SUM(C3:C98)/4000</f>
        <v>1.2825</v>
      </c>
      <c r="D99" s="115">
        <f t="shared" si="12"/>
        <v>9.3899999999999997E-2</v>
      </c>
      <c r="E99" s="115">
        <f t="shared" si="12"/>
        <v>0.32874999999999999</v>
      </c>
      <c r="F99" s="115">
        <f t="shared" si="12"/>
        <v>1.4924999999999999</v>
      </c>
      <c r="G99" s="115">
        <f t="shared" si="12"/>
        <v>0.42264999999999958</v>
      </c>
      <c r="H99" s="115"/>
      <c r="I99" s="115">
        <f t="shared" si="12"/>
        <v>0.19830000000000006</v>
      </c>
      <c r="J99" s="115">
        <f t="shared" si="12"/>
        <v>8.7579999999999936E-2</v>
      </c>
      <c r="K99" s="115">
        <f t="shared" si="12"/>
        <v>0</v>
      </c>
      <c r="L99" s="115">
        <f t="shared" si="12"/>
        <v>2.4739999999999984E-2</v>
      </c>
      <c r="M99" s="115">
        <f t="shared" si="12"/>
        <v>0.11419749999999997</v>
      </c>
      <c r="N99" s="115">
        <f t="shared" si="12"/>
        <v>0.42481750000000001</v>
      </c>
      <c r="O99" s="115">
        <f t="shared" si="12"/>
        <v>-2.1674999999999477E-3</v>
      </c>
      <c r="P99" s="115">
        <f t="shared" si="12"/>
        <v>0.19746071756109285</v>
      </c>
      <c r="Q99" s="115">
        <f t="shared" si="12"/>
        <v>8.706395689588628E-2</v>
      </c>
      <c r="R99" s="115">
        <f t="shared" si="12"/>
        <v>0</v>
      </c>
      <c r="S99" s="115">
        <f t="shared" si="12"/>
        <v>2.4639426839322673E-2</v>
      </c>
      <c r="T99" s="115">
        <f t="shared" si="12"/>
        <v>0.11352363870369846</v>
      </c>
      <c r="U99" s="115">
        <f t="shared" si="12"/>
        <v>0.42268773999999965</v>
      </c>
      <c r="V99" s="115">
        <f t="shared" si="9"/>
        <v>-3.7740000000063834E-5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248</v>
      </c>
      <c r="E3">
        <f>BAWANA!AM3</f>
        <v>0</v>
      </c>
      <c r="F3">
        <f>(B3+C3)*0.8</f>
        <v>256</v>
      </c>
      <c r="G3">
        <f>(D3+E3)</f>
        <v>248</v>
      </c>
      <c r="H3" s="113"/>
      <c r="I3">
        <f>BRPL_EOD!AI3+BRPL_EOD!AJ3</f>
        <v>193.91</v>
      </c>
      <c r="J3">
        <f>BYPL_EOD!AI3+BYPL_EOD!AJ3</f>
        <v>0</v>
      </c>
      <c r="K3">
        <f>MES_EOD!AI3+MES_EOD!AJ3</f>
        <v>5.65</v>
      </c>
      <c r="L3">
        <f>NDMC_EOD!AI3+NDMC_EOD!AJ3</f>
        <v>0</v>
      </c>
      <c r="M3">
        <f>TPDDL_EOD!AI3+TPDDL_EOD!AJ3</f>
        <v>48.44</v>
      </c>
      <c r="N3">
        <f t="shared" ref="N3:N66" si="0">SUM(I3:M3)</f>
        <v>248</v>
      </c>
      <c r="O3" s="113">
        <f t="shared" ref="O3:O66" si="1">G3-N3</f>
        <v>0</v>
      </c>
      <c r="P3">
        <v>193.91</v>
      </c>
      <c r="Q3">
        <v>0</v>
      </c>
      <c r="R3">
        <v>5.65</v>
      </c>
      <c r="S3">
        <v>0</v>
      </c>
      <c r="T3">
        <v>48.44</v>
      </c>
      <c r="U3" s="115">
        <f t="shared" ref="U3:U66" si="2">SUM(P3:T3)</f>
        <v>248</v>
      </c>
      <c r="V3" s="113">
        <f t="shared" ref="V3:V66" si="3">G3-U3</f>
        <v>0</v>
      </c>
      <c r="Y3">
        <f>BAWANA!AW3+BAWANA!AX3</f>
        <v>31</v>
      </c>
      <c r="Z3">
        <f>BAWANA!BD3+BAWANA!BE3</f>
        <v>31</v>
      </c>
      <c r="AA3">
        <f>BAWANA!X3+BAWANA!Y3</f>
        <v>31</v>
      </c>
      <c r="AB3">
        <f>BAWANA!AE3+BAWANA!AF3</f>
        <v>31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248</v>
      </c>
      <c r="E4">
        <f>BAWANA!AM4</f>
        <v>0</v>
      </c>
      <c r="F4">
        <f t="shared" ref="F4:F67" si="4">(B4+C4)*0.8</f>
        <v>256</v>
      </c>
      <c r="G4">
        <f t="shared" ref="G4:G67" si="5">(D4+E4)</f>
        <v>248</v>
      </c>
      <c r="H4" s="113"/>
      <c r="I4">
        <f>BRPL_EOD!AI4+BRPL_EOD!AJ4</f>
        <v>193.91</v>
      </c>
      <c r="J4">
        <f>BYPL_EOD!AI4+BYPL_EOD!AJ4</f>
        <v>0</v>
      </c>
      <c r="K4">
        <f>MES_EOD!AI4+MES_EOD!AJ4</f>
        <v>5.65</v>
      </c>
      <c r="L4">
        <f>NDMC_EOD!AI4+NDMC_EOD!AJ4</f>
        <v>0</v>
      </c>
      <c r="M4">
        <f>TPDDL_EOD!AI4+TPDDL_EOD!AJ4</f>
        <v>48.44</v>
      </c>
      <c r="N4">
        <f t="shared" si="0"/>
        <v>248</v>
      </c>
      <c r="O4" s="113">
        <f t="shared" si="1"/>
        <v>0</v>
      </c>
      <c r="P4">
        <v>193.91</v>
      </c>
      <c r="Q4">
        <v>0</v>
      </c>
      <c r="R4">
        <v>5.65</v>
      </c>
      <c r="S4">
        <v>0</v>
      </c>
      <c r="T4">
        <v>48.44</v>
      </c>
      <c r="U4" s="115">
        <f t="shared" si="2"/>
        <v>248</v>
      </c>
      <c r="V4" s="113">
        <f t="shared" si="3"/>
        <v>0</v>
      </c>
      <c r="Y4">
        <f>BAWANA!AW4+BAWANA!AX4</f>
        <v>31</v>
      </c>
      <c r="Z4">
        <f>BAWANA!BD4+BAWANA!BE4</f>
        <v>31</v>
      </c>
      <c r="AA4">
        <f>BAWANA!X4+BAWANA!Y4</f>
        <v>31</v>
      </c>
      <c r="AB4">
        <f>BAWANA!AE4+BAWANA!AF4</f>
        <v>31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248</v>
      </c>
      <c r="E5">
        <f>BAWANA!AM5</f>
        <v>0</v>
      </c>
      <c r="F5">
        <f t="shared" si="4"/>
        <v>256</v>
      </c>
      <c r="G5">
        <f t="shared" si="5"/>
        <v>248</v>
      </c>
      <c r="H5" s="113"/>
      <c r="I5">
        <f>BRPL_EOD!AI5+BRPL_EOD!AJ5</f>
        <v>193.91</v>
      </c>
      <c r="J5">
        <f>BYPL_EOD!AI5+BYPL_EOD!AJ5</f>
        <v>0</v>
      </c>
      <c r="K5">
        <f>MES_EOD!AI5+MES_EOD!AJ5</f>
        <v>5.65</v>
      </c>
      <c r="L5">
        <f>NDMC_EOD!AI5+NDMC_EOD!AJ5</f>
        <v>0</v>
      </c>
      <c r="M5">
        <f>TPDDL_EOD!AI5+TPDDL_EOD!AJ5</f>
        <v>48.44</v>
      </c>
      <c r="N5">
        <f t="shared" si="0"/>
        <v>248</v>
      </c>
      <c r="O5" s="113">
        <f t="shared" si="1"/>
        <v>0</v>
      </c>
      <c r="P5">
        <v>193.91</v>
      </c>
      <c r="Q5">
        <v>0</v>
      </c>
      <c r="R5">
        <v>5.65</v>
      </c>
      <c r="S5">
        <v>0</v>
      </c>
      <c r="T5">
        <v>48.44</v>
      </c>
      <c r="U5" s="115">
        <f t="shared" si="2"/>
        <v>248</v>
      </c>
      <c r="V5" s="113">
        <f t="shared" si="3"/>
        <v>0</v>
      </c>
      <c r="Y5">
        <f>BAWANA!AW5+BAWANA!AX5</f>
        <v>31</v>
      </c>
      <c r="Z5">
        <f>BAWANA!BD5+BAWANA!BE5</f>
        <v>31</v>
      </c>
      <c r="AA5">
        <f>BAWANA!X5+BAWANA!Y5</f>
        <v>31</v>
      </c>
      <c r="AB5">
        <f>BAWANA!AE5+BAWANA!AF5</f>
        <v>31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248</v>
      </c>
      <c r="E6">
        <f>BAWANA!AM6</f>
        <v>0</v>
      </c>
      <c r="F6">
        <f t="shared" si="4"/>
        <v>256</v>
      </c>
      <c r="G6">
        <f t="shared" si="5"/>
        <v>248</v>
      </c>
      <c r="H6" s="113"/>
      <c r="I6">
        <f>BRPL_EOD!AI6+BRPL_EOD!AJ6</f>
        <v>193.91</v>
      </c>
      <c r="J6">
        <f>BYPL_EOD!AI6+BYPL_EOD!AJ6</f>
        <v>0</v>
      </c>
      <c r="K6">
        <f>MES_EOD!AI6+MES_EOD!AJ6</f>
        <v>5.65</v>
      </c>
      <c r="L6">
        <f>NDMC_EOD!AI6+NDMC_EOD!AJ6</f>
        <v>0</v>
      </c>
      <c r="M6">
        <f>TPDDL_EOD!AI6+TPDDL_EOD!AJ6</f>
        <v>48.44</v>
      </c>
      <c r="N6">
        <f t="shared" si="0"/>
        <v>248</v>
      </c>
      <c r="O6" s="113">
        <f t="shared" si="1"/>
        <v>0</v>
      </c>
      <c r="P6">
        <v>193.91</v>
      </c>
      <c r="Q6">
        <v>0</v>
      </c>
      <c r="R6">
        <v>5.65</v>
      </c>
      <c r="S6">
        <v>0</v>
      </c>
      <c r="T6">
        <v>48.44</v>
      </c>
      <c r="U6" s="115">
        <f t="shared" si="2"/>
        <v>248</v>
      </c>
      <c r="V6" s="113">
        <f t="shared" si="3"/>
        <v>0</v>
      </c>
      <c r="Y6">
        <f>BAWANA!AW6+BAWANA!AX6</f>
        <v>31</v>
      </c>
      <c r="Z6">
        <f>BAWANA!BD6+BAWANA!BE6</f>
        <v>31</v>
      </c>
      <c r="AA6">
        <f>BAWANA!X6+BAWANA!Y6</f>
        <v>31</v>
      </c>
      <c r="AB6">
        <f>BAWANA!AE6+BAWANA!AF6</f>
        <v>31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248</v>
      </c>
      <c r="E7">
        <f>BAWANA!AM7</f>
        <v>0</v>
      </c>
      <c r="F7">
        <f t="shared" si="4"/>
        <v>256</v>
      </c>
      <c r="G7">
        <f t="shared" si="5"/>
        <v>248</v>
      </c>
      <c r="H7" s="113"/>
      <c r="I7">
        <f>BRPL_EOD!AI7+BRPL_EOD!AJ7</f>
        <v>193.91</v>
      </c>
      <c r="J7">
        <f>BYPL_EOD!AI7+BYPL_EOD!AJ7</f>
        <v>0</v>
      </c>
      <c r="K7">
        <f>MES_EOD!AI7+MES_EOD!AJ7</f>
        <v>5.65</v>
      </c>
      <c r="L7">
        <f>NDMC_EOD!AI7+NDMC_EOD!AJ7</f>
        <v>0</v>
      </c>
      <c r="M7">
        <f>TPDDL_EOD!AI7+TPDDL_EOD!AJ7</f>
        <v>48.44</v>
      </c>
      <c r="N7">
        <f t="shared" si="0"/>
        <v>248</v>
      </c>
      <c r="O7" s="113">
        <f t="shared" si="1"/>
        <v>0</v>
      </c>
      <c r="P7">
        <v>193.91</v>
      </c>
      <c r="Q7">
        <v>0</v>
      </c>
      <c r="R7">
        <v>5.65</v>
      </c>
      <c r="S7">
        <v>0</v>
      </c>
      <c r="T7">
        <v>48.44</v>
      </c>
      <c r="U7" s="115">
        <f t="shared" si="2"/>
        <v>248</v>
      </c>
      <c r="V7" s="113">
        <f t="shared" si="3"/>
        <v>0</v>
      </c>
      <c r="Y7">
        <f>BAWANA!AW7+BAWANA!AX7</f>
        <v>31</v>
      </c>
      <c r="Z7">
        <f>BAWANA!BD7+BAWANA!BE7</f>
        <v>31</v>
      </c>
      <c r="AA7">
        <f>BAWANA!X7+BAWANA!Y7</f>
        <v>31</v>
      </c>
      <c r="AB7">
        <f>BAWANA!AE7+BAWANA!AF7</f>
        <v>31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248</v>
      </c>
      <c r="E8">
        <f>BAWANA!AM8</f>
        <v>0</v>
      </c>
      <c r="F8">
        <f t="shared" si="4"/>
        <v>256</v>
      </c>
      <c r="G8">
        <f t="shared" si="5"/>
        <v>248</v>
      </c>
      <c r="H8" s="113"/>
      <c r="I8">
        <f>BRPL_EOD!AI8+BRPL_EOD!AJ8</f>
        <v>193.91</v>
      </c>
      <c r="J8">
        <f>BYPL_EOD!AI8+BYPL_EOD!AJ8</f>
        <v>0</v>
      </c>
      <c r="K8">
        <f>MES_EOD!AI8+MES_EOD!AJ8</f>
        <v>5.65</v>
      </c>
      <c r="L8">
        <f>NDMC_EOD!AI8+NDMC_EOD!AJ8</f>
        <v>0</v>
      </c>
      <c r="M8">
        <f>TPDDL_EOD!AI8+TPDDL_EOD!AJ8</f>
        <v>48.44</v>
      </c>
      <c r="N8">
        <f t="shared" si="0"/>
        <v>248</v>
      </c>
      <c r="O8" s="113">
        <f t="shared" si="1"/>
        <v>0</v>
      </c>
      <c r="P8">
        <v>193.91</v>
      </c>
      <c r="Q8">
        <v>0</v>
      </c>
      <c r="R8">
        <v>5.65</v>
      </c>
      <c r="S8">
        <v>0</v>
      </c>
      <c r="T8">
        <v>48.44</v>
      </c>
      <c r="U8" s="115">
        <f t="shared" si="2"/>
        <v>248</v>
      </c>
      <c r="V8" s="113">
        <f t="shared" si="3"/>
        <v>0</v>
      </c>
      <c r="Y8">
        <f>BAWANA!AW8+BAWANA!AX8</f>
        <v>31</v>
      </c>
      <c r="Z8">
        <f>BAWANA!BD8+BAWANA!BE8</f>
        <v>31</v>
      </c>
      <c r="AA8">
        <f>BAWANA!X8+BAWANA!Y8</f>
        <v>31</v>
      </c>
      <c r="AB8">
        <f>BAWANA!AE8+BAWANA!AF8</f>
        <v>31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248</v>
      </c>
      <c r="E9">
        <f>BAWANA!AM9</f>
        <v>0</v>
      </c>
      <c r="F9">
        <f t="shared" si="4"/>
        <v>256</v>
      </c>
      <c r="G9">
        <f t="shared" si="5"/>
        <v>248</v>
      </c>
      <c r="H9" s="113"/>
      <c r="I9">
        <f>BRPL_EOD!AI9+BRPL_EOD!AJ9</f>
        <v>193.91</v>
      </c>
      <c r="J9">
        <f>BYPL_EOD!AI9+BYPL_EOD!AJ9</f>
        <v>0</v>
      </c>
      <c r="K9">
        <f>MES_EOD!AI9+MES_EOD!AJ9</f>
        <v>5.65</v>
      </c>
      <c r="L9">
        <f>NDMC_EOD!AI9+NDMC_EOD!AJ9</f>
        <v>0</v>
      </c>
      <c r="M9">
        <f>TPDDL_EOD!AI9+TPDDL_EOD!AJ9</f>
        <v>48.44</v>
      </c>
      <c r="N9">
        <f t="shared" si="0"/>
        <v>248</v>
      </c>
      <c r="O9" s="113">
        <f t="shared" si="1"/>
        <v>0</v>
      </c>
      <c r="P9">
        <v>193.91</v>
      </c>
      <c r="Q9">
        <v>0</v>
      </c>
      <c r="R9">
        <v>5.65</v>
      </c>
      <c r="S9">
        <v>0</v>
      </c>
      <c r="T9">
        <v>48.44</v>
      </c>
      <c r="U9" s="115">
        <f t="shared" si="2"/>
        <v>248</v>
      </c>
      <c r="V9" s="113">
        <f t="shared" si="3"/>
        <v>0</v>
      </c>
      <c r="Y9">
        <f>BAWANA!AW9+BAWANA!AX9</f>
        <v>31</v>
      </c>
      <c r="Z9">
        <f>BAWANA!BD9+BAWANA!BE9</f>
        <v>31</v>
      </c>
      <c r="AA9">
        <f>BAWANA!X9+BAWANA!Y9</f>
        <v>31</v>
      </c>
      <c r="AB9">
        <f>BAWANA!AE9+BAWANA!AF9</f>
        <v>31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248</v>
      </c>
      <c r="E10">
        <f>BAWANA!AM10</f>
        <v>0</v>
      </c>
      <c r="F10">
        <f t="shared" si="4"/>
        <v>256</v>
      </c>
      <c r="G10">
        <f t="shared" si="5"/>
        <v>248</v>
      </c>
      <c r="H10" s="113"/>
      <c r="I10">
        <f>BRPL_EOD!AI10+BRPL_EOD!AJ10</f>
        <v>193.91</v>
      </c>
      <c r="J10">
        <f>BYPL_EOD!AI10+BYPL_EOD!AJ10</f>
        <v>0</v>
      </c>
      <c r="K10">
        <f>MES_EOD!AI10+MES_EOD!AJ10</f>
        <v>5.65</v>
      </c>
      <c r="L10">
        <f>NDMC_EOD!AI10+NDMC_EOD!AJ10</f>
        <v>0</v>
      </c>
      <c r="M10">
        <f>TPDDL_EOD!AI10+TPDDL_EOD!AJ10</f>
        <v>48.44</v>
      </c>
      <c r="N10">
        <f t="shared" si="0"/>
        <v>248</v>
      </c>
      <c r="O10" s="113">
        <f t="shared" si="1"/>
        <v>0</v>
      </c>
      <c r="P10">
        <v>193.91</v>
      </c>
      <c r="Q10">
        <v>0</v>
      </c>
      <c r="R10">
        <v>5.65</v>
      </c>
      <c r="S10">
        <v>0</v>
      </c>
      <c r="T10">
        <v>48.44</v>
      </c>
      <c r="U10" s="115">
        <f t="shared" si="2"/>
        <v>248</v>
      </c>
      <c r="V10" s="113">
        <f t="shared" si="3"/>
        <v>0</v>
      </c>
      <c r="Y10">
        <f>BAWANA!AW10+BAWANA!AX10</f>
        <v>31</v>
      </c>
      <c r="Z10">
        <f>BAWANA!BD10+BAWANA!BE10</f>
        <v>31</v>
      </c>
      <c r="AA10">
        <f>BAWANA!X10+BAWANA!Y10</f>
        <v>31</v>
      </c>
      <c r="AB10">
        <f>BAWANA!AE10+BAWANA!AF10</f>
        <v>31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248</v>
      </c>
      <c r="E11">
        <f>BAWANA!AM11</f>
        <v>0</v>
      </c>
      <c r="F11">
        <f t="shared" si="4"/>
        <v>256</v>
      </c>
      <c r="G11">
        <f t="shared" si="5"/>
        <v>248</v>
      </c>
      <c r="H11" s="113"/>
      <c r="I11">
        <f>BRPL_EOD!AI11+BRPL_EOD!AJ11</f>
        <v>193.91</v>
      </c>
      <c r="J11">
        <f>BYPL_EOD!AI11+BYPL_EOD!AJ11</f>
        <v>0</v>
      </c>
      <c r="K11">
        <f>MES_EOD!AI11+MES_EOD!AJ11</f>
        <v>5.65</v>
      </c>
      <c r="L11">
        <f>NDMC_EOD!AI11+NDMC_EOD!AJ11</f>
        <v>0</v>
      </c>
      <c r="M11">
        <f>TPDDL_EOD!AI11+TPDDL_EOD!AJ11</f>
        <v>48.44</v>
      </c>
      <c r="N11">
        <f t="shared" si="0"/>
        <v>248</v>
      </c>
      <c r="O11" s="113">
        <f t="shared" si="1"/>
        <v>0</v>
      </c>
      <c r="P11">
        <v>193.91</v>
      </c>
      <c r="Q11">
        <v>0</v>
      </c>
      <c r="R11">
        <v>5.65</v>
      </c>
      <c r="S11">
        <v>0</v>
      </c>
      <c r="T11">
        <v>48.44</v>
      </c>
      <c r="U11" s="115">
        <f t="shared" si="2"/>
        <v>248</v>
      </c>
      <c r="V11" s="113">
        <f t="shared" si="3"/>
        <v>0</v>
      </c>
      <c r="Y11">
        <f>BAWANA!AW11+BAWANA!AX11</f>
        <v>31</v>
      </c>
      <c r="Z11">
        <f>BAWANA!BD11+BAWANA!BE11</f>
        <v>31</v>
      </c>
      <c r="AA11">
        <f>BAWANA!X11+BAWANA!Y11</f>
        <v>31</v>
      </c>
      <c r="AB11">
        <f>BAWANA!AE11+BAWANA!AF11</f>
        <v>31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248</v>
      </c>
      <c r="E12">
        <f>BAWANA!AM12</f>
        <v>0</v>
      </c>
      <c r="F12">
        <f t="shared" si="4"/>
        <v>256</v>
      </c>
      <c r="G12">
        <f t="shared" si="5"/>
        <v>248</v>
      </c>
      <c r="H12" s="113"/>
      <c r="I12">
        <f>BRPL_EOD!AI12+BRPL_EOD!AJ12</f>
        <v>193.91</v>
      </c>
      <c r="J12">
        <f>BYPL_EOD!AI12+BYPL_EOD!AJ12</f>
        <v>0</v>
      </c>
      <c r="K12">
        <f>MES_EOD!AI12+MES_EOD!AJ12</f>
        <v>5.65</v>
      </c>
      <c r="L12">
        <f>NDMC_EOD!AI12+NDMC_EOD!AJ12</f>
        <v>0</v>
      </c>
      <c r="M12">
        <f>TPDDL_EOD!AI12+TPDDL_EOD!AJ12</f>
        <v>48.44</v>
      </c>
      <c r="N12">
        <f t="shared" si="0"/>
        <v>248</v>
      </c>
      <c r="O12" s="113">
        <f t="shared" si="1"/>
        <v>0</v>
      </c>
      <c r="P12">
        <v>193.91</v>
      </c>
      <c r="Q12">
        <v>0</v>
      </c>
      <c r="R12">
        <v>5.65</v>
      </c>
      <c r="S12">
        <v>0</v>
      </c>
      <c r="T12">
        <v>48.44</v>
      </c>
      <c r="U12" s="115">
        <f t="shared" si="2"/>
        <v>248</v>
      </c>
      <c r="V12" s="113">
        <f t="shared" si="3"/>
        <v>0</v>
      </c>
      <c r="Y12">
        <f>BAWANA!AW12+BAWANA!AX12</f>
        <v>31</v>
      </c>
      <c r="Z12">
        <f>BAWANA!BD12+BAWANA!BE12</f>
        <v>31</v>
      </c>
      <c r="AA12">
        <f>BAWANA!X12+BAWANA!Y12</f>
        <v>31</v>
      </c>
      <c r="AB12">
        <f>BAWANA!AE12+BAWANA!AF12</f>
        <v>31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278.75</v>
      </c>
      <c r="E13">
        <f>BAWANA!AM13</f>
        <v>0</v>
      </c>
      <c r="F13">
        <f t="shared" si="4"/>
        <v>256</v>
      </c>
      <c r="G13">
        <f t="shared" si="5"/>
        <v>278.75</v>
      </c>
      <c r="H13" s="113"/>
      <c r="I13">
        <f>BRPL_EOD!AI13+BRPL_EOD!AJ13</f>
        <v>224.22</v>
      </c>
      <c r="J13">
        <f>BYPL_EOD!AI13+BYPL_EOD!AJ13</f>
        <v>0</v>
      </c>
      <c r="K13">
        <f>MES_EOD!AI13+MES_EOD!AJ13</f>
        <v>5.7</v>
      </c>
      <c r="L13">
        <f>NDMC_EOD!AI13+NDMC_EOD!AJ13</f>
        <v>0</v>
      </c>
      <c r="M13">
        <f>TPDDL_EOD!AI13+TPDDL_EOD!AJ13</f>
        <v>48.83</v>
      </c>
      <c r="N13">
        <f t="shared" si="0"/>
        <v>278.75</v>
      </c>
      <c r="O13" s="113">
        <f t="shared" si="1"/>
        <v>0</v>
      </c>
      <c r="P13">
        <v>224.22</v>
      </c>
      <c r="Q13">
        <v>0</v>
      </c>
      <c r="R13">
        <v>5.7</v>
      </c>
      <c r="S13">
        <v>0</v>
      </c>
      <c r="T13">
        <v>48.83</v>
      </c>
      <c r="U13" s="115">
        <f t="shared" si="2"/>
        <v>278.75</v>
      </c>
      <c r="V13" s="113">
        <f t="shared" si="3"/>
        <v>0</v>
      </c>
      <c r="Y13">
        <f>BAWANA!AW13+BAWANA!AX13</f>
        <v>0</v>
      </c>
      <c r="Z13">
        <f>BAWANA!BD13+BAWANA!BE13</f>
        <v>31.25</v>
      </c>
      <c r="AA13">
        <f>BAWANA!X13+BAWANA!Y13</f>
        <v>0</v>
      </c>
      <c r="AB13">
        <f>BAWANA!AE13+BAWANA!AF13</f>
        <v>31.25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278.75</v>
      </c>
      <c r="E14">
        <f>BAWANA!AM14</f>
        <v>0</v>
      </c>
      <c r="F14">
        <f t="shared" si="4"/>
        <v>256</v>
      </c>
      <c r="G14">
        <f t="shared" si="5"/>
        <v>278.75</v>
      </c>
      <c r="H14" s="113"/>
      <c r="I14">
        <f>BRPL_EOD!AI14+BRPL_EOD!AJ14</f>
        <v>224.22</v>
      </c>
      <c r="J14">
        <f>BYPL_EOD!AI14+BYPL_EOD!AJ14</f>
        <v>0</v>
      </c>
      <c r="K14">
        <f>MES_EOD!AI14+MES_EOD!AJ14</f>
        <v>5.7</v>
      </c>
      <c r="L14">
        <f>NDMC_EOD!AI14+NDMC_EOD!AJ14</f>
        <v>0</v>
      </c>
      <c r="M14">
        <f>TPDDL_EOD!AI14+TPDDL_EOD!AJ14</f>
        <v>48.83</v>
      </c>
      <c r="N14">
        <f t="shared" si="0"/>
        <v>278.75</v>
      </c>
      <c r="O14" s="113">
        <f t="shared" si="1"/>
        <v>0</v>
      </c>
      <c r="P14">
        <v>224.22</v>
      </c>
      <c r="Q14">
        <v>0</v>
      </c>
      <c r="R14">
        <v>5.7</v>
      </c>
      <c r="S14">
        <v>0</v>
      </c>
      <c r="T14">
        <v>48.83</v>
      </c>
      <c r="U14" s="115">
        <f t="shared" si="2"/>
        <v>278.75</v>
      </c>
      <c r="V14" s="113">
        <f t="shared" si="3"/>
        <v>0</v>
      </c>
      <c r="Y14">
        <f>BAWANA!AW14+BAWANA!AX14</f>
        <v>0</v>
      </c>
      <c r="Z14">
        <f>BAWANA!BD14+BAWANA!BE14</f>
        <v>31.25</v>
      </c>
      <c r="AA14">
        <f>BAWANA!X14+BAWANA!Y14</f>
        <v>0</v>
      </c>
      <c r="AB14">
        <f>BAWANA!AE14+BAWANA!AF14</f>
        <v>31.25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278.75</v>
      </c>
      <c r="E15">
        <f>BAWANA!AM15</f>
        <v>0</v>
      </c>
      <c r="F15">
        <f t="shared" si="4"/>
        <v>256</v>
      </c>
      <c r="G15">
        <f t="shared" si="5"/>
        <v>278.75</v>
      </c>
      <c r="H15" s="113"/>
      <c r="I15">
        <f>BRPL_EOD!AI15+BRPL_EOD!AJ15</f>
        <v>224.22</v>
      </c>
      <c r="J15">
        <f>BYPL_EOD!AI15+BYPL_EOD!AJ15</f>
        <v>0</v>
      </c>
      <c r="K15">
        <f>MES_EOD!AI15+MES_EOD!AJ15</f>
        <v>5.7</v>
      </c>
      <c r="L15">
        <f>NDMC_EOD!AI15+NDMC_EOD!AJ15</f>
        <v>0</v>
      </c>
      <c r="M15">
        <f>TPDDL_EOD!AI15+TPDDL_EOD!AJ15</f>
        <v>48.83</v>
      </c>
      <c r="N15">
        <f t="shared" si="0"/>
        <v>278.75</v>
      </c>
      <c r="O15" s="113">
        <f t="shared" si="1"/>
        <v>0</v>
      </c>
      <c r="P15">
        <v>224.22</v>
      </c>
      <c r="Q15">
        <v>0</v>
      </c>
      <c r="R15">
        <v>5.7</v>
      </c>
      <c r="S15">
        <v>0</v>
      </c>
      <c r="T15">
        <v>48.83</v>
      </c>
      <c r="U15" s="115">
        <f t="shared" si="2"/>
        <v>278.75</v>
      </c>
      <c r="V15" s="113">
        <f t="shared" si="3"/>
        <v>0</v>
      </c>
      <c r="Y15">
        <f>BAWANA!AW15+BAWANA!AX15</f>
        <v>0</v>
      </c>
      <c r="Z15">
        <f>BAWANA!BD15+BAWANA!BE15</f>
        <v>31.25</v>
      </c>
      <c r="AA15">
        <f>BAWANA!X15+BAWANA!Y15</f>
        <v>0</v>
      </c>
      <c r="AB15">
        <f>BAWANA!AE15+BAWANA!AF15</f>
        <v>31.25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278.75</v>
      </c>
      <c r="E16">
        <f>BAWANA!AM16</f>
        <v>0</v>
      </c>
      <c r="F16">
        <f t="shared" si="4"/>
        <v>256</v>
      </c>
      <c r="G16">
        <f t="shared" si="5"/>
        <v>278.75</v>
      </c>
      <c r="H16" s="113"/>
      <c r="I16">
        <f>BRPL_EOD!AI16+BRPL_EOD!AJ16</f>
        <v>224.22</v>
      </c>
      <c r="J16">
        <f>BYPL_EOD!AI16+BYPL_EOD!AJ16</f>
        <v>0</v>
      </c>
      <c r="K16">
        <f>MES_EOD!AI16+MES_EOD!AJ16</f>
        <v>5.7</v>
      </c>
      <c r="L16">
        <f>NDMC_EOD!AI16+NDMC_EOD!AJ16</f>
        <v>0</v>
      </c>
      <c r="M16">
        <f>TPDDL_EOD!AI16+TPDDL_EOD!AJ16</f>
        <v>48.83</v>
      </c>
      <c r="N16">
        <f t="shared" si="0"/>
        <v>278.75</v>
      </c>
      <c r="O16" s="113">
        <f t="shared" si="1"/>
        <v>0</v>
      </c>
      <c r="P16">
        <v>224.22</v>
      </c>
      <c r="Q16">
        <v>0</v>
      </c>
      <c r="R16">
        <v>5.7</v>
      </c>
      <c r="S16">
        <v>0</v>
      </c>
      <c r="T16">
        <v>48.83</v>
      </c>
      <c r="U16" s="115">
        <f t="shared" si="2"/>
        <v>278.75</v>
      </c>
      <c r="V16" s="113">
        <f t="shared" si="3"/>
        <v>0</v>
      </c>
      <c r="Y16">
        <f>BAWANA!AW16+BAWANA!AX16</f>
        <v>0</v>
      </c>
      <c r="Z16">
        <f>BAWANA!BD16+BAWANA!BE16</f>
        <v>31.25</v>
      </c>
      <c r="AA16">
        <f>BAWANA!X16+BAWANA!Y16</f>
        <v>0</v>
      </c>
      <c r="AB16">
        <f>BAWANA!AE16+BAWANA!AF16</f>
        <v>31.25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268.88</v>
      </c>
      <c r="E17">
        <f>BAWANA!AM17</f>
        <v>0</v>
      </c>
      <c r="F17">
        <f t="shared" si="4"/>
        <v>256</v>
      </c>
      <c r="G17">
        <f t="shared" si="5"/>
        <v>268.88</v>
      </c>
      <c r="H17" s="113"/>
      <c r="I17">
        <f>BRPL_EOD!AI17+BRPL_EOD!AJ17</f>
        <v>211.61</v>
      </c>
      <c r="J17">
        <f>BYPL_EOD!AI17+BYPL_EOD!AJ17</f>
        <v>1.01</v>
      </c>
      <c r="K17">
        <f>MES_EOD!AI17+MES_EOD!AJ17</f>
        <v>5.84</v>
      </c>
      <c r="L17">
        <f>NDMC_EOD!AI17+NDMC_EOD!AJ17</f>
        <v>0.41</v>
      </c>
      <c r="M17">
        <f>TPDDL_EOD!AI17+TPDDL_EOD!AJ17</f>
        <v>50</v>
      </c>
      <c r="N17">
        <f t="shared" si="0"/>
        <v>268.87</v>
      </c>
      <c r="O17" s="113">
        <f t="shared" si="1"/>
        <v>9.9999999999909051E-3</v>
      </c>
      <c r="P17">
        <v>211.61</v>
      </c>
      <c r="Q17">
        <v>1.0146546936397114</v>
      </c>
      <c r="R17">
        <v>5.84</v>
      </c>
      <c r="S17">
        <v>0.41188667525692041</v>
      </c>
      <c r="T17">
        <v>50.003458631103364</v>
      </c>
      <c r="U17" s="115">
        <f t="shared" si="2"/>
        <v>268.88</v>
      </c>
      <c r="V17" s="113">
        <f t="shared" si="3"/>
        <v>0</v>
      </c>
      <c r="Y17">
        <f>BAWANA!AW17+BAWANA!AX17</f>
        <v>0.56000000000000005</v>
      </c>
      <c r="Z17">
        <f>BAWANA!BD17+BAWANA!BE17</f>
        <v>0.56000000000000005</v>
      </c>
      <c r="AA17">
        <f>BAWANA!X17+BAWANA!Y17</f>
        <v>0.56000000000000005</v>
      </c>
      <c r="AB17">
        <f>BAWANA!AE17+BAWANA!AF17</f>
        <v>0.56000000000000005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268.88</v>
      </c>
      <c r="E18">
        <f>BAWANA!AM18</f>
        <v>0</v>
      </c>
      <c r="F18">
        <f t="shared" si="4"/>
        <v>256</v>
      </c>
      <c r="G18">
        <f t="shared" si="5"/>
        <v>268.88</v>
      </c>
      <c r="H18" s="113"/>
      <c r="I18">
        <f>BRPL_EOD!AI18+BRPL_EOD!AJ18</f>
        <v>211.61</v>
      </c>
      <c r="J18">
        <f>BYPL_EOD!AI18+BYPL_EOD!AJ18</f>
        <v>1.01</v>
      </c>
      <c r="K18">
        <f>MES_EOD!AI18+MES_EOD!AJ18</f>
        <v>5.84</v>
      </c>
      <c r="L18">
        <f>NDMC_EOD!AI18+NDMC_EOD!AJ18</f>
        <v>0.41</v>
      </c>
      <c r="M18">
        <f>TPDDL_EOD!AI18+TPDDL_EOD!AJ18</f>
        <v>50</v>
      </c>
      <c r="N18">
        <f t="shared" si="0"/>
        <v>268.87</v>
      </c>
      <c r="O18" s="113">
        <f t="shared" si="1"/>
        <v>9.9999999999909051E-3</v>
      </c>
      <c r="P18">
        <v>211.61</v>
      </c>
      <c r="Q18">
        <v>1.0146546936397114</v>
      </c>
      <c r="R18">
        <v>5.84</v>
      </c>
      <c r="S18">
        <v>0.41188667525692041</v>
      </c>
      <c r="T18">
        <v>50.003458631103364</v>
      </c>
      <c r="U18" s="115">
        <f t="shared" si="2"/>
        <v>268.88</v>
      </c>
      <c r="V18" s="113">
        <f t="shared" si="3"/>
        <v>0</v>
      </c>
      <c r="Y18">
        <f>BAWANA!AW18+BAWANA!AX18</f>
        <v>0.56000000000000005</v>
      </c>
      <c r="Z18">
        <f>BAWANA!BD18+BAWANA!BE18</f>
        <v>0.56000000000000005</v>
      </c>
      <c r="AA18">
        <f>BAWANA!X18+BAWANA!Y18</f>
        <v>0.56000000000000005</v>
      </c>
      <c r="AB18">
        <f>BAWANA!AE18+BAWANA!AF18</f>
        <v>0.56000000000000005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268.88</v>
      </c>
      <c r="E19">
        <f>BAWANA!AM19</f>
        <v>0</v>
      </c>
      <c r="F19">
        <f t="shared" si="4"/>
        <v>256</v>
      </c>
      <c r="G19">
        <f t="shared" si="5"/>
        <v>268.88</v>
      </c>
      <c r="H19" s="113"/>
      <c r="I19">
        <f>BRPL_EOD!AI19+BRPL_EOD!AJ19</f>
        <v>211.61</v>
      </c>
      <c r="J19">
        <f>BYPL_EOD!AI19+BYPL_EOD!AJ19</f>
        <v>1.01</v>
      </c>
      <c r="K19">
        <f>MES_EOD!AI19+MES_EOD!AJ19</f>
        <v>5.84</v>
      </c>
      <c r="L19">
        <f>NDMC_EOD!AI19+NDMC_EOD!AJ19</f>
        <v>0.41</v>
      </c>
      <c r="M19">
        <f>TPDDL_EOD!AI19+TPDDL_EOD!AJ19</f>
        <v>50</v>
      </c>
      <c r="N19">
        <f t="shared" si="0"/>
        <v>268.87</v>
      </c>
      <c r="O19" s="113">
        <f t="shared" si="1"/>
        <v>9.9999999999909051E-3</v>
      </c>
      <c r="P19">
        <v>211.61</v>
      </c>
      <c r="Q19">
        <v>1.0146546936397114</v>
      </c>
      <c r="R19">
        <v>5.84</v>
      </c>
      <c r="S19">
        <v>0.41188667525692041</v>
      </c>
      <c r="T19">
        <v>50.003458631103364</v>
      </c>
      <c r="U19" s="115">
        <f t="shared" si="2"/>
        <v>268.88</v>
      </c>
      <c r="V19" s="113">
        <f t="shared" si="3"/>
        <v>0</v>
      </c>
      <c r="Y19">
        <f>BAWANA!AW19+BAWANA!AX19</f>
        <v>0.56000000000000005</v>
      </c>
      <c r="Z19">
        <f>BAWANA!BD19+BAWANA!BE19</f>
        <v>0.56000000000000005</v>
      </c>
      <c r="AA19">
        <f>BAWANA!X19+BAWANA!Y19</f>
        <v>0.56000000000000005</v>
      </c>
      <c r="AB19">
        <f>BAWANA!AE19+BAWANA!AF19</f>
        <v>0.56000000000000005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268.88</v>
      </c>
      <c r="E20">
        <f>BAWANA!AM20</f>
        <v>0</v>
      </c>
      <c r="F20">
        <f t="shared" si="4"/>
        <v>256</v>
      </c>
      <c r="G20">
        <f t="shared" si="5"/>
        <v>268.88</v>
      </c>
      <c r="H20" s="113"/>
      <c r="I20">
        <f>BRPL_EOD!AI20+BRPL_EOD!AJ20</f>
        <v>211.61</v>
      </c>
      <c r="J20">
        <f>BYPL_EOD!AI20+BYPL_EOD!AJ20</f>
        <v>1.01</v>
      </c>
      <c r="K20">
        <f>MES_EOD!AI20+MES_EOD!AJ20</f>
        <v>5.84</v>
      </c>
      <c r="L20">
        <f>NDMC_EOD!AI20+NDMC_EOD!AJ20</f>
        <v>0.41</v>
      </c>
      <c r="M20">
        <f>TPDDL_EOD!AI20+TPDDL_EOD!AJ20</f>
        <v>50</v>
      </c>
      <c r="N20">
        <f t="shared" si="0"/>
        <v>268.87</v>
      </c>
      <c r="O20" s="113">
        <f t="shared" si="1"/>
        <v>9.9999999999909051E-3</v>
      </c>
      <c r="P20">
        <v>211.61</v>
      </c>
      <c r="Q20">
        <v>1.0146546936397114</v>
      </c>
      <c r="R20">
        <v>5.84</v>
      </c>
      <c r="S20">
        <v>0.41188667525692041</v>
      </c>
      <c r="T20">
        <v>50.003458631103364</v>
      </c>
      <c r="U20" s="115">
        <f t="shared" si="2"/>
        <v>268.88</v>
      </c>
      <c r="V20" s="113">
        <f t="shared" si="3"/>
        <v>0</v>
      </c>
      <c r="Y20">
        <f>BAWANA!AW20+BAWANA!AX20</f>
        <v>0.56000000000000005</v>
      </c>
      <c r="Z20">
        <f>BAWANA!BD20+BAWANA!BE20</f>
        <v>0.56000000000000005</v>
      </c>
      <c r="AA20">
        <f>BAWANA!X20+BAWANA!Y20</f>
        <v>0.56000000000000005</v>
      </c>
      <c r="AB20">
        <f>BAWANA!AE20+BAWANA!AF20</f>
        <v>0.56000000000000005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268.88</v>
      </c>
      <c r="E21">
        <f>BAWANA!AM21</f>
        <v>0</v>
      </c>
      <c r="F21">
        <f t="shared" si="4"/>
        <v>256</v>
      </c>
      <c r="G21">
        <f t="shared" si="5"/>
        <v>268.88</v>
      </c>
      <c r="H21" s="113"/>
      <c r="I21">
        <f>BRPL_EOD!AI21+BRPL_EOD!AJ21</f>
        <v>211.61</v>
      </c>
      <c r="J21">
        <f>BYPL_EOD!AI21+BYPL_EOD!AJ21</f>
        <v>1.01</v>
      </c>
      <c r="K21">
        <f>MES_EOD!AI21+MES_EOD!AJ21</f>
        <v>5.84</v>
      </c>
      <c r="L21">
        <f>NDMC_EOD!AI21+NDMC_EOD!AJ21</f>
        <v>0.41</v>
      </c>
      <c r="M21">
        <f>TPDDL_EOD!AI21+TPDDL_EOD!AJ21</f>
        <v>50</v>
      </c>
      <c r="N21">
        <f t="shared" si="0"/>
        <v>268.87</v>
      </c>
      <c r="O21" s="113">
        <f t="shared" si="1"/>
        <v>9.9999999999909051E-3</v>
      </c>
      <c r="P21">
        <v>211.61</v>
      </c>
      <c r="Q21">
        <v>1.0146546936397114</v>
      </c>
      <c r="R21">
        <v>5.84</v>
      </c>
      <c r="S21">
        <v>0.41188667525692041</v>
      </c>
      <c r="T21">
        <v>50.003458631103364</v>
      </c>
      <c r="U21" s="115">
        <f t="shared" si="2"/>
        <v>268.88</v>
      </c>
      <c r="V21" s="113">
        <f t="shared" si="3"/>
        <v>0</v>
      </c>
      <c r="Y21">
        <f>BAWANA!AW21+BAWANA!AX21</f>
        <v>0.56000000000000005</v>
      </c>
      <c r="Z21">
        <f>BAWANA!BD21+BAWANA!BE21</f>
        <v>0.56000000000000005</v>
      </c>
      <c r="AA21">
        <f>BAWANA!X21+BAWANA!Y21</f>
        <v>0.56000000000000005</v>
      </c>
      <c r="AB21">
        <f>BAWANA!AE21+BAWANA!AF21</f>
        <v>0.56000000000000005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268.88</v>
      </c>
      <c r="E22">
        <f>BAWANA!AM22</f>
        <v>0</v>
      </c>
      <c r="F22">
        <f t="shared" si="4"/>
        <v>256</v>
      </c>
      <c r="G22">
        <f t="shared" si="5"/>
        <v>268.88</v>
      </c>
      <c r="H22" s="113"/>
      <c r="I22">
        <f>BRPL_EOD!AI22+BRPL_EOD!AJ22</f>
        <v>211.61</v>
      </c>
      <c r="J22">
        <f>BYPL_EOD!AI22+BYPL_EOD!AJ22</f>
        <v>1.01</v>
      </c>
      <c r="K22">
        <f>MES_EOD!AI22+MES_EOD!AJ22</f>
        <v>5.84</v>
      </c>
      <c r="L22">
        <f>NDMC_EOD!AI22+NDMC_EOD!AJ22</f>
        <v>0.41</v>
      </c>
      <c r="M22">
        <f>TPDDL_EOD!AI22+TPDDL_EOD!AJ22</f>
        <v>50</v>
      </c>
      <c r="N22">
        <f t="shared" si="0"/>
        <v>268.87</v>
      </c>
      <c r="O22" s="113">
        <f t="shared" si="1"/>
        <v>9.9999999999909051E-3</v>
      </c>
      <c r="P22">
        <v>211.61</v>
      </c>
      <c r="Q22">
        <v>1.0146546936397114</v>
      </c>
      <c r="R22">
        <v>5.84</v>
      </c>
      <c r="S22">
        <v>0.41188667525692041</v>
      </c>
      <c r="T22">
        <v>50.003458631103364</v>
      </c>
      <c r="U22" s="115">
        <f t="shared" si="2"/>
        <v>268.88</v>
      </c>
      <c r="V22" s="113">
        <f t="shared" si="3"/>
        <v>0</v>
      </c>
      <c r="Y22">
        <f>BAWANA!AW22+BAWANA!AX22</f>
        <v>0.56000000000000005</v>
      </c>
      <c r="Z22">
        <f>BAWANA!BD22+BAWANA!BE22</f>
        <v>0.56000000000000005</v>
      </c>
      <c r="AA22">
        <f>BAWANA!X22+BAWANA!Y22</f>
        <v>0.56000000000000005</v>
      </c>
      <c r="AB22">
        <f>BAWANA!AE22+BAWANA!AF22</f>
        <v>0.56000000000000005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268.88</v>
      </c>
      <c r="E23">
        <f>BAWANA!AM23</f>
        <v>0</v>
      </c>
      <c r="F23">
        <f t="shared" si="4"/>
        <v>256</v>
      </c>
      <c r="G23">
        <f t="shared" si="5"/>
        <v>268.88</v>
      </c>
      <c r="H23" s="113"/>
      <c r="I23">
        <f>BRPL_EOD!AI23+BRPL_EOD!AJ23</f>
        <v>211.61</v>
      </c>
      <c r="J23">
        <f>BYPL_EOD!AI23+BYPL_EOD!AJ23</f>
        <v>1.01</v>
      </c>
      <c r="K23">
        <f>MES_EOD!AI23+MES_EOD!AJ23</f>
        <v>5.84</v>
      </c>
      <c r="L23">
        <f>NDMC_EOD!AI23+NDMC_EOD!AJ23</f>
        <v>0.41</v>
      </c>
      <c r="M23">
        <f>TPDDL_EOD!AI23+TPDDL_EOD!AJ23</f>
        <v>50</v>
      </c>
      <c r="N23">
        <f t="shared" si="0"/>
        <v>268.87</v>
      </c>
      <c r="O23" s="113">
        <f t="shared" si="1"/>
        <v>9.9999999999909051E-3</v>
      </c>
      <c r="P23">
        <v>211.61</v>
      </c>
      <c r="Q23">
        <v>1.0146546936397114</v>
      </c>
      <c r="R23">
        <v>5.84</v>
      </c>
      <c r="S23">
        <v>0.41188667525692041</v>
      </c>
      <c r="T23">
        <v>50.003458631103364</v>
      </c>
      <c r="U23" s="115">
        <f t="shared" si="2"/>
        <v>268.88</v>
      </c>
      <c r="V23" s="113">
        <f t="shared" si="3"/>
        <v>0</v>
      </c>
      <c r="Y23">
        <f>BAWANA!AW23+BAWANA!AX23</f>
        <v>0.56000000000000005</v>
      </c>
      <c r="Z23">
        <f>BAWANA!BD23+BAWANA!BE23</f>
        <v>0.56000000000000005</v>
      </c>
      <c r="AA23">
        <f>BAWANA!X23+BAWANA!Y23</f>
        <v>0.56000000000000005</v>
      </c>
      <c r="AB23">
        <f>BAWANA!AE23+BAWANA!AF23</f>
        <v>0.56000000000000005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268.88</v>
      </c>
      <c r="E24">
        <f>BAWANA!AM24</f>
        <v>0</v>
      </c>
      <c r="F24">
        <f t="shared" si="4"/>
        <v>256</v>
      </c>
      <c r="G24">
        <f t="shared" si="5"/>
        <v>268.88</v>
      </c>
      <c r="H24" s="113"/>
      <c r="I24">
        <f>BRPL_EOD!AI24+BRPL_EOD!AJ24</f>
        <v>211.61</v>
      </c>
      <c r="J24">
        <f>BYPL_EOD!AI24+BYPL_EOD!AJ24</f>
        <v>1.01</v>
      </c>
      <c r="K24">
        <f>MES_EOD!AI24+MES_EOD!AJ24</f>
        <v>5.84</v>
      </c>
      <c r="L24">
        <f>NDMC_EOD!AI24+NDMC_EOD!AJ24</f>
        <v>0.41</v>
      </c>
      <c r="M24">
        <f>TPDDL_EOD!AI24+TPDDL_EOD!AJ24</f>
        <v>50</v>
      </c>
      <c r="N24">
        <f t="shared" si="0"/>
        <v>268.87</v>
      </c>
      <c r="O24" s="113">
        <f t="shared" si="1"/>
        <v>9.9999999999909051E-3</v>
      </c>
      <c r="P24">
        <v>211.61</v>
      </c>
      <c r="Q24">
        <v>1.0146546936397114</v>
      </c>
      <c r="R24">
        <v>5.84</v>
      </c>
      <c r="S24">
        <v>0.41188667525692041</v>
      </c>
      <c r="T24">
        <v>50.003458631103364</v>
      </c>
      <c r="U24" s="115">
        <f t="shared" si="2"/>
        <v>268.88</v>
      </c>
      <c r="V24" s="113">
        <f t="shared" si="3"/>
        <v>0</v>
      </c>
      <c r="Y24">
        <f>BAWANA!AW24+BAWANA!AX24</f>
        <v>0.56000000000000005</v>
      </c>
      <c r="Z24">
        <f>BAWANA!BD24+BAWANA!BE24</f>
        <v>0.56000000000000005</v>
      </c>
      <c r="AA24">
        <f>BAWANA!X24+BAWANA!Y24</f>
        <v>0.56000000000000005</v>
      </c>
      <c r="AB24">
        <f>BAWANA!AE24+BAWANA!AF24</f>
        <v>0.56000000000000005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268.88</v>
      </c>
      <c r="E25">
        <f>BAWANA!AM25</f>
        <v>0</v>
      </c>
      <c r="F25">
        <f t="shared" si="4"/>
        <v>256</v>
      </c>
      <c r="G25">
        <f t="shared" si="5"/>
        <v>268.88</v>
      </c>
      <c r="H25" s="113"/>
      <c r="I25">
        <f>BRPL_EOD!AI25+BRPL_EOD!AJ25</f>
        <v>211.61</v>
      </c>
      <c r="J25">
        <f>BYPL_EOD!AI25+BYPL_EOD!AJ25</f>
        <v>1.01</v>
      </c>
      <c r="K25">
        <f>MES_EOD!AI25+MES_EOD!AJ25</f>
        <v>5.84</v>
      </c>
      <c r="L25">
        <f>NDMC_EOD!AI25+NDMC_EOD!AJ25</f>
        <v>0.41</v>
      </c>
      <c r="M25">
        <f>TPDDL_EOD!AI25+TPDDL_EOD!AJ25</f>
        <v>50</v>
      </c>
      <c r="N25">
        <f t="shared" si="0"/>
        <v>268.87</v>
      </c>
      <c r="O25" s="113">
        <f t="shared" si="1"/>
        <v>9.9999999999909051E-3</v>
      </c>
      <c r="P25">
        <v>211.61</v>
      </c>
      <c r="Q25">
        <v>1.0146546936397114</v>
      </c>
      <c r="R25">
        <v>5.84</v>
      </c>
      <c r="S25">
        <v>0.41188667525692041</v>
      </c>
      <c r="T25">
        <v>50.003458631103364</v>
      </c>
      <c r="U25" s="115">
        <f t="shared" si="2"/>
        <v>268.88</v>
      </c>
      <c r="V25" s="113">
        <f t="shared" si="3"/>
        <v>0</v>
      </c>
      <c r="Y25">
        <f>BAWANA!AW25+BAWANA!AX25</f>
        <v>0.56000000000000005</v>
      </c>
      <c r="Z25">
        <f>BAWANA!BD25+BAWANA!BE25</f>
        <v>0.56000000000000005</v>
      </c>
      <c r="AA25">
        <f>BAWANA!X25+BAWANA!Y25</f>
        <v>0.56000000000000005</v>
      </c>
      <c r="AB25">
        <f>BAWANA!AE25+BAWANA!AF25</f>
        <v>0.56000000000000005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268.88</v>
      </c>
      <c r="E26">
        <f>BAWANA!AM26</f>
        <v>0</v>
      </c>
      <c r="F26">
        <f t="shared" si="4"/>
        <v>256</v>
      </c>
      <c r="G26">
        <f t="shared" si="5"/>
        <v>268.88</v>
      </c>
      <c r="H26" s="113"/>
      <c r="I26">
        <f>BRPL_EOD!AI26+BRPL_EOD!AJ26</f>
        <v>211.61</v>
      </c>
      <c r="J26">
        <f>BYPL_EOD!AI26+BYPL_EOD!AJ26</f>
        <v>1.01</v>
      </c>
      <c r="K26">
        <f>MES_EOD!AI26+MES_EOD!AJ26</f>
        <v>5.84</v>
      </c>
      <c r="L26">
        <f>NDMC_EOD!AI26+NDMC_EOD!AJ26</f>
        <v>0.41</v>
      </c>
      <c r="M26">
        <f>TPDDL_EOD!AI26+TPDDL_EOD!AJ26</f>
        <v>50</v>
      </c>
      <c r="N26">
        <f t="shared" si="0"/>
        <v>268.87</v>
      </c>
      <c r="O26" s="113">
        <f t="shared" si="1"/>
        <v>9.9999999999909051E-3</v>
      </c>
      <c r="P26">
        <v>211.61</v>
      </c>
      <c r="Q26">
        <v>1.0146546936397114</v>
      </c>
      <c r="R26">
        <v>5.84</v>
      </c>
      <c r="S26">
        <v>0.41188667525692041</v>
      </c>
      <c r="T26">
        <v>50.003458631103364</v>
      </c>
      <c r="U26" s="115">
        <f t="shared" si="2"/>
        <v>268.88</v>
      </c>
      <c r="V26" s="113">
        <f t="shared" si="3"/>
        <v>0</v>
      </c>
      <c r="Y26">
        <f>BAWANA!AW26+BAWANA!AX26</f>
        <v>0.56000000000000005</v>
      </c>
      <c r="Z26">
        <f>BAWANA!BD26+BAWANA!BE26</f>
        <v>0.56000000000000005</v>
      </c>
      <c r="AA26">
        <f>BAWANA!X26+BAWANA!Y26</f>
        <v>0.56000000000000005</v>
      </c>
      <c r="AB26">
        <f>BAWANA!AE26+BAWANA!AF26</f>
        <v>0.56000000000000005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265.45</v>
      </c>
      <c r="E27">
        <f>BAWANA!AM27</f>
        <v>0</v>
      </c>
      <c r="F27">
        <f t="shared" si="4"/>
        <v>256</v>
      </c>
      <c r="G27">
        <f t="shared" si="5"/>
        <v>265.45</v>
      </c>
      <c r="H27" s="113"/>
      <c r="I27">
        <f>BRPL_EOD!AI27+BRPL_EOD!AJ27</f>
        <v>209.61</v>
      </c>
      <c r="J27">
        <f>BYPL_EOD!AI27+BYPL_EOD!AJ27</f>
        <v>0</v>
      </c>
      <c r="K27">
        <f>MES_EOD!AI27+MES_EOD!AJ27</f>
        <v>5.84</v>
      </c>
      <c r="L27">
        <f>NDMC_EOD!AI27+NDMC_EOD!AJ27</f>
        <v>0</v>
      </c>
      <c r="M27">
        <f>TPDDL_EOD!AI27+TPDDL_EOD!AJ27</f>
        <v>50</v>
      </c>
      <c r="N27">
        <f t="shared" si="0"/>
        <v>265.45000000000005</v>
      </c>
      <c r="O27" s="113">
        <f t="shared" si="1"/>
        <v>0</v>
      </c>
      <c r="P27">
        <v>209.60999999999996</v>
      </c>
      <c r="Q27">
        <v>0</v>
      </c>
      <c r="R27">
        <v>5.839999999999999</v>
      </c>
      <c r="S27">
        <v>0</v>
      </c>
      <c r="T27">
        <v>49.999999999999986</v>
      </c>
      <c r="U27" s="115">
        <f t="shared" si="2"/>
        <v>265.44999999999993</v>
      </c>
      <c r="V27" s="113">
        <f t="shared" si="3"/>
        <v>0</v>
      </c>
      <c r="Y27">
        <f>BAWANA!AW27+BAWANA!AX27</f>
        <v>0</v>
      </c>
      <c r="Z27">
        <f>BAWANA!BD27+BAWANA!BE27</f>
        <v>32</v>
      </c>
      <c r="AA27">
        <f>BAWANA!X27+BAWANA!Y27</f>
        <v>0</v>
      </c>
      <c r="AB27">
        <f>BAWANA!AE27+BAWANA!AF27</f>
        <v>32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265.45</v>
      </c>
      <c r="E28">
        <f>BAWANA!AM28</f>
        <v>0</v>
      </c>
      <c r="F28">
        <f t="shared" si="4"/>
        <v>256</v>
      </c>
      <c r="G28">
        <f t="shared" si="5"/>
        <v>265.45</v>
      </c>
      <c r="H28" s="113"/>
      <c r="I28">
        <f>BRPL_EOD!AI28+BRPL_EOD!AJ28</f>
        <v>209.61</v>
      </c>
      <c r="J28">
        <f>BYPL_EOD!AI28+BYPL_EOD!AJ28</f>
        <v>0</v>
      </c>
      <c r="K28">
        <f>MES_EOD!AI28+MES_EOD!AJ28</f>
        <v>5.84</v>
      </c>
      <c r="L28">
        <f>NDMC_EOD!AI28+NDMC_EOD!AJ28</f>
        <v>0</v>
      </c>
      <c r="M28">
        <f>TPDDL_EOD!AI28+TPDDL_EOD!AJ28</f>
        <v>50</v>
      </c>
      <c r="N28">
        <f t="shared" si="0"/>
        <v>265.45000000000005</v>
      </c>
      <c r="O28" s="113">
        <f t="shared" si="1"/>
        <v>0</v>
      </c>
      <c r="P28">
        <v>209.60999999999996</v>
      </c>
      <c r="Q28">
        <v>0</v>
      </c>
      <c r="R28">
        <v>5.839999999999999</v>
      </c>
      <c r="S28">
        <v>0</v>
      </c>
      <c r="T28">
        <v>49.999999999999986</v>
      </c>
      <c r="U28" s="115">
        <f t="shared" si="2"/>
        <v>265.44999999999993</v>
      </c>
      <c r="V28" s="113">
        <f t="shared" si="3"/>
        <v>0</v>
      </c>
      <c r="Y28">
        <f>BAWANA!AW28+BAWANA!AX28</f>
        <v>0</v>
      </c>
      <c r="Z28">
        <f>BAWANA!BD28+BAWANA!BE28</f>
        <v>32</v>
      </c>
      <c r="AA28">
        <f>BAWANA!X28+BAWANA!Y28</f>
        <v>0</v>
      </c>
      <c r="AB28">
        <f>BAWANA!AE28+BAWANA!AF28</f>
        <v>32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265.45</v>
      </c>
      <c r="E29">
        <f>BAWANA!AM29</f>
        <v>0</v>
      </c>
      <c r="F29">
        <f t="shared" si="4"/>
        <v>256</v>
      </c>
      <c r="G29">
        <f t="shared" si="5"/>
        <v>265.45</v>
      </c>
      <c r="H29" s="113"/>
      <c r="I29">
        <f>BRPL_EOD!AI29+BRPL_EOD!AJ29</f>
        <v>209.61</v>
      </c>
      <c r="J29">
        <f>BYPL_EOD!AI29+BYPL_EOD!AJ29</f>
        <v>0</v>
      </c>
      <c r="K29">
        <f>MES_EOD!AI29+MES_EOD!AJ29</f>
        <v>5.84</v>
      </c>
      <c r="L29">
        <f>NDMC_EOD!AI29+NDMC_EOD!AJ29</f>
        <v>0</v>
      </c>
      <c r="M29">
        <f>TPDDL_EOD!AI29+TPDDL_EOD!AJ29</f>
        <v>50</v>
      </c>
      <c r="N29">
        <f t="shared" si="0"/>
        <v>265.45000000000005</v>
      </c>
      <c r="O29" s="113">
        <f t="shared" si="1"/>
        <v>0</v>
      </c>
      <c r="P29">
        <v>209.60999999999996</v>
      </c>
      <c r="Q29">
        <v>0</v>
      </c>
      <c r="R29">
        <v>5.839999999999999</v>
      </c>
      <c r="S29">
        <v>0</v>
      </c>
      <c r="T29">
        <v>49.999999999999986</v>
      </c>
      <c r="U29" s="115">
        <f t="shared" si="2"/>
        <v>265.44999999999993</v>
      </c>
      <c r="V29" s="113">
        <f t="shared" si="3"/>
        <v>0</v>
      </c>
      <c r="Y29">
        <f>BAWANA!AW29+BAWANA!AX29</f>
        <v>0</v>
      </c>
      <c r="Z29">
        <f>BAWANA!BD29+BAWANA!BE29</f>
        <v>32</v>
      </c>
      <c r="AA29">
        <f>BAWANA!X29+BAWANA!Y29</f>
        <v>0</v>
      </c>
      <c r="AB29">
        <f>BAWANA!AE29+BAWANA!AF29</f>
        <v>32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265.45</v>
      </c>
      <c r="E30">
        <f>BAWANA!AM30</f>
        <v>0</v>
      </c>
      <c r="F30">
        <f t="shared" si="4"/>
        <v>256</v>
      </c>
      <c r="G30">
        <f t="shared" si="5"/>
        <v>265.45</v>
      </c>
      <c r="H30" s="113"/>
      <c r="I30">
        <f>BRPL_EOD!AI30+BRPL_EOD!AJ30</f>
        <v>209.61</v>
      </c>
      <c r="J30">
        <f>BYPL_EOD!AI30+BYPL_EOD!AJ30</f>
        <v>0</v>
      </c>
      <c r="K30">
        <f>MES_EOD!AI30+MES_EOD!AJ30</f>
        <v>5.84</v>
      </c>
      <c r="L30">
        <f>NDMC_EOD!AI30+NDMC_EOD!AJ30</f>
        <v>0</v>
      </c>
      <c r="M30">
        <f>TPDDL_EOD!AI30+TPDDL_EOD!AJ30</f>
        <v>50</v>
      </c>
      <c r="N30">
        <f t="shared" si="0"/>
        <v>265.45000000000005</v>
      </c>
      <c r="O30" s="113">
        <f t="shared" si="1"/>
        <v>0</v>
      </c>
      <c r="P30">
        <v>209.60999999999996</v>
      </c>
      <c r="Q30">
        <v>0</v>
      </c>
      <c r="R30">
        <v>5.839999999999999</v>
      </c>
      <c r="S30">
        <v>0</v>
      </c>
      <c r="T30">
        <v>49.999999999999986</v>
      </c>
      <c r="U30" s="115">
        <f t="shared" si="2"/>
        <v>265.44999999999993</v>
      </c>
      <c r="V30" s="113">
        <f t="shared" si="3"/>
        <v>0</v>
      </c>
      <c r="Y30">
        <f>BAWANA!AW30+BAWANA!AX30</f>
        <v>0</v>
      </c>
      <c r="Z30">
        <f>BAWANA!BD30+BAWANA!BE30</f>
        <v>32</v>
      </c>
      <c r="AA30">
        <f>BAWANA!X30+BAWANA!Y30</f>
        <v>0</v>
      </c>
      <c r="AB30">
        <f>BAWANA!AE30+BAWANA!AF30</f>
        <v>32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265.45</v>
      </c>
      <c r="E31">
        <f>BAWANA!AM31</f>
        <v>0</v>
      </c>
      <c r="F31">
        <f t="shared" si="4"/>
        <v>256</v>
      </c>
      <c r="G31">
        <f t="shared" si="5"/>
        <v>265.45</v>
      </c>
      <c r="H31" s="113"/>
      <c r="I31">
        <f>BRPL_EOD!AI31+BRPL_EOD!AJ31</f>
        <v>209.61</v>
      </c>
      <c r="J31">
        <f>BYPL_EOD!AI31+BYPL_EOD!AJ31</f>
        <v>0</v>
      </c>
      <c r="K31">
        <f>MES_EOD!AI31+MES_EOD!AJ31</f>
        <v>5.84</v>
      </c>
      <c r="L31">
        <f>NDMC_EOD!AI31+NDMC_EOD!AJ31</f>
        <v>0</v>
      </c>
      <c r="M31">
        <f>TPDDL_EOD!AI31+TPDDL_EOD!AJ31</f>
        <v>50</v>
      </c>
      <c r="N31">
        <f t="shared" si="0"/>
        <v>265.45000000000005</v>
      </c>
      <c r="O31" s="113">
        <f t="shared" si="1"/>
        <v>0</v>
      </c>
      <c r="P31">
        <v>209.60999999999996</v>
      </c>
      <c r="Q31">
        <v>0</v>
      </c>
      <c r="R31">
        <v>5.839999999999999</v>
      </c>
      <c r="S31">
        <v>0</v>
      </c>
      <c r="T31">
        <v>49.999999999999986</v>
      </c>
      <c r="U31" s="115">
        <f t="shared" si="2"/>
        <v>265.44999999999993</v>
      </c>
      <c r="V31" s="113">
        <f t="shared" si="3"/>
        <v>0</v>
      </c>
      <c r="Y31">
        <f>BAWANA!AW31+BAWANA!AX31</f>
        <v>0</v>
      </c>
      <c r="Z31">
        <f>BAWANA!BD31+BAWANA!BE31</f>
        <v>32</v>
      </c>
      <c r="AA31">
        <f>BAWANA!X31+BAWANA!Y31</f>
        <v>0</v>
      </c>
      <c r="AB31">
        <f>BAWANA!AE31+BAWANA!AF31</f>
        <v>32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265.45</v>
      </c>
      <c r="E32">
        <f>BAWANA!AM32</f>
        <v>0</v>
      </c>
      <c r="F32">
        <f t="shared" si="4"/>
        <v>256</v>
      </c>
      <c r="G32">
        <f t="shared" si="5"/>
        <v>265.45</v>
      </c>
      <c r="H32" s="113"/>
      <c r="I32">
        <f>BRPL_EOD!AI32+BRPL_EOD!AJ32</f>
        <v>209.61</v>
      </c>
      <c r="J32">
        <f>BYPL_EOD!AI32+BYPL_EOD!AJ32</f>
        <v>0</v>
      </c>
      <c r="K32">
        <f>MES_EOD!AI32+MES_EOD!AJ32</f>
        <v>5.84</v>
      </c>
      <c r="L32">
        <f>NDMC_EOD!AI32+NDMC_EOD!AJ32</f>
        <v>0</v>
      </c>
      <c r="M32">
        <f>TPDDL_EOD!AI32+TPDDL_EOD!AJ32</f>
        <v>50</v>
      </c>
      <c r="N32">
        <f t="shared" si="0"/>
        <v>265.45000000000005</v>
      </c>
      <c r="O32" s="113">
        <f t="shared" si="1"/>
        <v>0</v>
      </c>
      <c r="P32">
        <v>209.60999999999996</v>
      </c>
      <c r="Q32">
        <v>0</v>
      </c>
      <c r="R32">
        <v>5.839999999999999</v>
      </c>
      <c r="S32">
        <v>0</v>
      </c>
      <c r="T32">
        <v>49.999999999999986</v>
      </c>
      <c r="U32" s="115">
        <f t="shared" si="2"/>
        <v>265.44999999999993</v>
      </c>
      <c r="V32" s="113">
        <f t="shared" si="3"/>
        <v>0</v>
      </c>
      <c r="Y32">
        <f>BAWANA!AW32+BAWANA!AX32</f>
        <v>0</v>
      </c>
      <c r="Z32">
        <f>BAWANA!BD32+BAWANA!BE32</f>
        <v>32</v>
      </c>
      <c r="AA32">
        <f>BAWANA!X32+BAWANA!Y32</f>
        <v>0</v>
      </c>
      <c r="AB32">
        <f>BAWANA!AE32+BAWANA!AF32</f>
        <v>32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265.45</v>
      </c>
      <c r="E33">
        <f>BAWANA!AM33</f>
        <v>0</v>
      </c>
      <c r="F33">
        <f t="shared" si="4"/>
        <v>256</v>
      </c>
      <c r="G33">
        <f t="shared" si="5"/>
        <v>265.45</v>
      </c>
      <c r="H33" s="113"/>
      <c r="I33">
        <f>BRPL_EOD!AI33+BRPL_EOD!AJ33</f>
        <v>209.61</v>
      </c>
      <c r="J33">
        <f>BYPL_EOD!AI33+BYPL_EOD!AJ33</f>
        <v>0</v>
      </c>
      <c r="K33">
        <f>MES_EOD!AI33+MES_EOD!AJ33</f>
        <v>5.84</v>
      </c>
      <c r="L33">
        <f>NDMC_EOD!AI33+NDMC_EOD!AJ33</f>
        <v>0</v>
      </c>
      <c r="M33">
        <f>TPDDL_EOD!AI33+TPDDL_EOD!AJ33</f>
        <v>50</v>
      </c>
      <c r="N33">
        <f t="shared" si="0"/>
        <v>265.45000000000005</v>
      </c>
      <c r="O33" s="113">
        <f t="shared" si="1"/>
        <v>0</v>
      </c>
      <c r="P33">
        <v>209.60999999999996</v>
      </c>
      <c r="Q33">
        <v>0</v>
      </c>
      <c r="R33">
        <v>5.839999999999999</v>
      </c>
      <c r="S33">
        <v>0</v>
      </c>
      <c r="T33">
        <v>49.999999999999986</v>
      </c>
      <c r="U33" s="115">
        <f t="shared" si="2"/>
        <v>265.44999999999993</v>
      </c>
      <c r="V33" s="113">
        <f t="shared" si="3"/>
        <v>0</v>
      </c>
      <c r="Y33">
        <f>BAWANA!AW33+BAWANA!AX33</f>
        <v>18</v>
      </c>
      <c r="Z33">
        <f>BAWANA!BD33+BAWANA!BE33</f>
        <v>18</v>
      </c>
      <c r="AA33">
        <f>BAWANA!X33+BAWANA!Y33</f>
        <v>18</v>
      </c>
      <c r="AB33">
        <f>BAWANA!AE33+BAWANA!AF33</f>
        <v>18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265.45</v>
      </c>
      <c r="E34">
        <f>BAWANA!AM34</f>
        <v>0</v>
      </c>
      <c r="F34">
        <f t="shared" si="4"/>
        <v>256</v>
      </c>
      <c r="G34">
        <f t="shared" si="5"/>
        <v>265.45</v>
      </c>
      <c r="H34" s="113"/>
      <c r="I34">
        <f>BRPL_EOD!AI34+BRPL_EOD!AJ34</f>
        <v>209.61</v>
      </c>
      <c r="J34">
        <f>BYPL_EOD!AI34+BYPL_EOD!AJ34</f>
        <v>0</v>
      </c>
      <c r="K34">
        <f>MES_EOD!AI34+MES_EOD!AJ34</f>
        <v>5.84</v>
      </c>
      <c r="L34">
        <f>NDMC_EOD!AI34+NDMC_EOD!AJ34</f>
        <v>0</v>
      </c>
      <c r="M34">
        <f>TPDDL_EOD!AI34+TPDDL_EOD!AJ34</f>
        <v>50</v>
      </c>
      <c r="N34">
        <f t="shared" si="0"/>
        <v>265.45000000000005</v>
      </c>
      <c r="O34" s="113">
        <f t="shared" si="1"/>
        <v>0</v>
      </c>
      <c r="P34">
        <v>209.60999999999996</v>
      </c>
      <c r="Q34">
        <v>0</v>
      </c>
      <c r="R34">
        <v>5.839999999999999</v>
      </c>
      <c r="S34">
        <v>0</v>
      </c>
      <c r="T34">
        <v>49.999999999999986</v>
      </c>
      <c r="U34" s="115">
        <f t="shared" si="2"/>
        <v>265.44999999999993</v>
      </c>
      <c r="V34" s="113">
        <f t="shared" si="3"/>
        <v>0</v>
      </c>
      <c r="Y34">
        <f>BAWANA!AW34+BAWANA!AX34</f>
        <v>18</v>
      </c>
      <c r="Z34">
        <f>BAWANA!BD34+BAWANA!BE34</f>
        <v>18</v>
      </c>
      <c r="AA34">
        <f>BAWANA!X34+BAWANA!Y34</f>
        <v>18</v>
      </c>
      <c r="AB34">
        <f>BAWANA!AE34+BAWANA!AF34</f>
        <v>18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265.45</v>
      </c>
      <c r="E35">
        <f>BAWANA!AM35</f>
        <v>0</v>
      </c>
      <c r="F35">
        <f t="shared" si="4"/>
        <v>256</v>
      </c>
      <c r="G35">
        <f t="shared" si="5"/>
        <v>265.45</v>
      </c>
      <c r="H35" s="113"/>
      <c r="I35">
        <f>BRPL_EOD!AI35+BRPL_EOD!AJ35</f>
        <v>209.61</v>
      </c>
      <c r="J35">
        <f>BYPL_EOD!AI35+BYPL_EOD!AJ35</f>
        <v>0</v>
      </c>
      <c r="K35">
        <f>MES_EOD!AI35+MES_EOD!AJ35</f>
        <v>5.84</v>
      </c>
      <c r="L35">
        <f>NDMC_EOD!AI35+NDMC_EOD!AJ35</f>
        <v>0</v>
      </c>
      <c r="M35">
        <f>TPDDL_EOD!AI35+TPDDL_EOD!AJ35</f>
        <v>50</v>
      </c>
      <c r="N35">
        <f t="shared" si="0"/>
        <v>265.45000000000005</v>
      </c>
      <c r="O35" s="113">
        <f t="shared" si="1"/>
        <v>0</v>
      </c>
      <c r="P35">
        <v>209.60999999999996</v>
      </c>
      <c r="Q35">
        <v>0</v>
      </c>
      <c r="R35">
        <v>5.839999999999999</v>
      </c>
      <c r="S35">
        <v>0</v>
      </c>
      <c r="T35">
        <v>49.999999999999986</v>
      </c>
      <c r="U35" s="115">
        <f t="shared" si="2"/>
        <v>265.44999999999993</v>
      </c>
      <c r="V35" s="113">
        <f t="shared" si="3"/>
        <v>0</v>
      </c>
      <c r="Y35">
        <f>BAWANA!AW35+BAWANA!AX35</f>
        <v>18</v>
      </c>
      <c r="Z35">
        <f>BAWANA!BD35+BAWANA!BE35</f>
        <v>18</v>
      </c>
      <c r="AA35">
        <f>BAWANA!X35+BAWANA!Y35</f>
        <v>18</v>
      </c>
      <c r="AB35">
        <f>BAWANA!AE35+BAWANA!AF35</f>
        <v>18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265.45</v>
      </c>
      <c r="E36">
        <f>BAWANA!AM36</f>
        <v>0</v>
      </c>
      <c r="F36">
        <f t="shared" si="4"/>
        <v>256</v>
      </c>
      <c r="G36">
        <f t="shared" si="5"/>
        <v>265.45</v>
      </c>
      <c r="H36" s="113"/>
      <c r="I36">
        <f>BRPL_EOD!AI36+BRPL_EOD!AJ36</f>
        <v>209.61</v>
      </c>
      <c r="J36">
        <f>BYPL_EOD!AI36+BYPL_EOD!AJ36</f>
        <v>0</v>
      </c>
      <c r="K36">
        <f>MES_EOD!AI36+MES_EOD!AJ36</f>
        <v>5.84</v>
      </c>
      <c r="L36">
        <f>NDMC_EOD!AI36+NDMC_EOD!AJ36</f>
        <v>0</v>
      </c>
      <c r="M36">
        <f>TPDDL_EOD!AI36+TPDDL_EOD!AJ36</f>
        <v>50</v>
      </c>
      <c r="N36">
        <f t="shared" si="0"/>
        <v>265.45000000000005</v>
      </c>
      <c r="O36" s="113">
        <f t="shared" si="1"/>
        <v>0</v>
      </c>
      <c r="P36">
        <v>209.60999999999996</v>
      </c>
      <c r="Q36">
        <v>0</v>
      </c>
      <c r="R36">
        <v>5.839999999999999</v>
      </c>
      <c r="S36">
        <v>0</v>
      </c>
      <c r="T36">
        <v>49.999999999999986</v>
      </c>
      <c r="U36" s="115">
        <f t="shared" si="2"/>
        <v>265.44999999999993</v>
      </c>
      <c r="V36" s="113">
        <f t="shared" si="3"/>
        <v>0</v>
      </c>
      <c r="Y36">
        <f>BAWANA!AW36+BAWANA!AX36</f>
        <v>18</v>
      </c>
      <c r="Z36">
        <f>BAWANA!BD36+BAWANA!BE36</f>
        <v>18</v>
      </c>
      <c r="AA36">
        <f>BAWANA!X36+BAWANA!Y36</f>
        <v>18</v>
      </c>
      <c r="AB36">
        <f>BAWANA!AE36+BAWANA!AF36</f>
        <v>18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265.45</v>
      </c>
      <c r="E37">
        <f>BAWANA!AM37</f>
        <v>0</v>
      </c>
      <c r="F37">
        <f t="shared" si="4"/>
        <v>256</v>
      </c>
      <c r="G37">
        <f t="shared" si="5"/>
        <v>265.45</v>
      </c>
      <c r="H37" s="113"/>
      <c r="I37">
        <f>BRPL_EOD!AI37+BRPL_EOD!AJ37</f>
        <v>209.61</v>
      </c>
      <c r="J37">
        <f>BYPL_EOD!AI37+BYPL_EOD!AJ37</f>
        <v>0</v>
      </c>
      <c r="K37">
        <f>MES_EOD!AI37+MES_EOD!AJ37</f>
        <v>5.84</v>
      </c>
      <c r="L37">
        <f>NDMC_EOD!AI37+NDMC_EOD!AJ37</f>
        <v>0</v>
      </c>
      <c r="M37">
        <f>TPDDL_EOD!AI37+TPDDL_EOD!AJ37</f>
        <v>50</v>
      </c>
      <c r="N37">
        <f t="shared" si="0"/>
        <v>265.45000000000005</v>
      </c>
      <c r="O37" s="113">
        <f t="shared" si="1"/>
        <v>0</v>
      </c>
      <c r="P37">
        <v>209.60999999999996</v>
      </c>
      <c r="Q37">
        <v>0</v>
      </c>
      <c r="R37">
        <v>5.839999999999999</v>
      </c>
      <c r="S37">
        <v>0</v>
      </c>
      <c r="T37">
        <v>49.999999999999986</v>
      </c>
      <c r="U37" s="115">
        <f t="shared" si="2"/>
        <v>265.44999999999993</v>
      </c>
      <c r="V37" s="113">
        <f t="shared" si="3"/>
        <v>0</v>
      </c>
      <c r="Y37">
        <f>BAWANA!AW37+BAWANA!AX37</f>
        <v>18</v>
      </c>
      <c r="Z37">
        <f>BAWANA!BD37+BAWANA!BE37</f>
        <v>18</v>
      </c>
      <c r="AA37">
        <f>BAWANA!X37+BAWANA!Y37</f>
        <v>18</v>
      </c>
      <c r="AB37">
        <f>BAWANA!AE37+BAWANA!AF37</f>
        <v>18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265.45</v>
      </c>
      <c r="E38">
        <f>BAWANA!AM38</f>
        <v>0</v>
      </c>
      <c r="F38">
        <f t="shared" si="4"/>
        <v>256</v>
      </c>
      <c r="G38">
        <f t="shared" si="5"/>
        <v>265.45</v>
      </c>
      <c r="H38" s="113"/>
      <c r="I38">
        <f>BRPL_EOD!AI38+BRPL_EOD!AJ38</f>
        <v>209.61</v>
      </c>
      <c r="J38">
        <f>BYPL_EOD!AI38+BYPL_EOD!AJ38</f>
        <v>0</v>
      </c>
      <c r="K38">
        <f>MES_EOD!AI38+MES_EOD!AJ38</f>
        <v>5.84</v>
      </c>
      <c r="L38">
        <f>NDMC_EOD!AI38+NDMC_EOD!AJ38</f>
        <v>0</v>
      </c>
      <c r="M38">
        <f>TPDDL_EOD!AI38+TPDDL_EOD!AJ38</f>
        <v>50</v>
      </c>
      <c r="N38">
        <f t="shared" si="0"/>
        <v>265.45000000000005</v>
      </c>
      <c r="O38" s="113">
        <f t="shared" si="1"/>
        <v>0</v>
      </c>
      <c r="P38">
        <v>209.60999999999996</v>
      </c>
      <c r="Q38">
        <v>0</v>
      </c>
      <c r="R38">
        <v>5.839999999999999</v>
      </c>
      <c r="S38">
        <v>0</v>
      </c>
      <c r="T38">
        <v>49.999999999999986</v>
      </c>
      <c r="U38" s="115">
        <f t="shared" si="2"/>
        <v>265.44999999999993</v>
      </c>
      <c r="V38" s="113">
        <f t="shared" si="3"/>
        <v>0</v>
      </c>
      <c r="Y38">
        <f>BAWANA!AW38+BAWANA!AX38</f>
        <v>18</v>
      </c>
      <c r="Z38">
        <f>BAWANA!BD38+BAWANA!BE38</f>
        <v>18</v>
      </c>
      <c r="AA38">
        <f>BAWANA!X38+BAWANA!Y38</f>
        <v>18</v>
      </c>
      <c r="AB38">
        <f>BAWANA!AE38+BAWANA!AF38</f>
        <v>18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265.45</v>
      </c>
      <c r="E39">
        <f>BAWANA!AM39</f>
        <v>0</v>
      </c>
      <c r="F39">
        <f t="shared" si="4"/>
        <v>256</v>
      </c>
      <c r="G39">
        <f t="shared" si="5"/>
        <v>265.45</v>
      </c>
      <c r="H39" s="113"/>
      <c r="I39">
        <f>BRPL_EOD!AI39+BRPL_EOD!AJ39</f>
        <v>209.61</v>
      </c>
      <c r="J39">
        <f>BYPL_EOD!AI39+BYPL_EOD!AJ39</f>
        <v>0</v>
      </c>
      <c r="K39">
        <f>MES_EOD!AI39+MES_EOD!AJ39</f>
        <v>5.84</v>
      </c>
      <c r="L39">
        <f>NDMC_EOD!AI39+NDMC_EOD!AJ39</f>
        <v>0</v>
      </c>
      <c r="M39">
        <f>TPDDL_EOD!AI39+TPDDL_EOD!AJ39</f>
        <v>50</v>
      </c>
      <c r="N39">
        <f t="shared" si="0"/>
        <v>265.45000000000005</v>
      </c>
      <c r="O39" s="113">
        <f t="shared" si="1"/>
        <v>0</v>
      </c>
      <c r="P39">
        <v>209.60999999999996</v>
      </c>
      <c r="Q39">
        <v>0</v>
      </c>
      <c r="R39">
        <v>5.839999999999999</v>
      </c>
      <c r="S39">
        <v>0</v>
      </c>
      <c r="T39">
        <v>49.999999999999986</v>
      </c>
      <c r="U39" s="115">
        <f t="shared" si="2"/>
        <v>265.44999999999993</v>
      </c>
      <c r="V39" s="113">
        <f t="shared" si="3"/>
        <v>0</v>
      </c>
      <c r="Y39">
        <f>BAWANA!AW39+BAWANA!AX39</f>
        <v>18</v>
      </c>
      <c r="Z39">
        <f>BAWANA!BD39+BAWANA!BE39</f>
        <v>18</v>
      </c>
      <c r="AA39">
        <f>BAWANA!X39+BAWANA!Y39</f>
        <v>18</v>
      </c>
      <c r="AB39">
        <f>BAWANA!AE39+BAWANA!AF39</f>
        <v>18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265.45</v>
      </c>
      <c r="E40">
        <f>BAWANA!AM40</f>
        <v>0</v>
      </c>
      <c r="F40">
        <f t="shared" si="4"/>
        <v>256</v>
      </c>
      <c r="G40">
        <f t="shared" si="5"/>
        <v>265.45</v>
      </c>
      <c r="H40" s="113"/>
      <c r="I40">
        <f>BRPL_EOD!AI40+BRPL_EOD!AJ40</f>
        <v>209.61</v>
      </c>
      <c r="J40">
        <f>BYPL_EOD!AI40+BYPL_EOD!AJ40</f>
        <v>0</v>
      </c>
      <c r="K40">
        <f>MES_EOD!AI40+MES_EOD!AJ40</f>
        <v>5.84</v>
      </c>
      <c r="L40">
        <f>NDMC_EOD!AI40+NDMC_EOD!AJ40</f>
        <v>0</v>
      </c>
      <c r="M40">
        <f>TPDDL_EOD!AI40+TPDDL_EOD!AJ40</f>
        <v>50</v>
      </c>
      <c r="N40">
        <f t="shared" si="0"/>
        <v>265.45000000000005</v>
      </c>
      <c r="O40" s="113">
        <f t="shared" si="1"/>
        <v>0</v>
      </c>
      <c r="P40">
        <v>209.60999999999996</v>
      </c>
      <c r="Q40">
        <v>0</v>
      </c>
      <c r="R40">
        <v>5.839999999999999</v>
      </c>
      <c r="S40">
        <v>0</v>
      </c>
      <c r="T40">
        <v>49.999999999999986</v>
      </c>
      <c r="U40" s="115">
        <f t="shared" si="2"/>
        <v>265.44999999999993</v>
      </c>
      <c r="V40" s="113">
        <f t="shared" si="3"/>
        <v>0</v>
      </c>
      <c r="Y40">
        <f>BAWANA!AW40+BAWANA!AX40</f>
        <v>18</v>
      </c>
      <c r="Z40">
        <f>BAWANA!BD40+BAWANA!BE40</f>
        <v>18</v>
      </c>
      <c r="AA40">
        <f>BAWANA!X40+BAWANA!Y40</f>
        <v>18</v>
      </c>
      <c r="AB40">
        <f>BAWANA!AE40+BAWANA!AF40</f>
        <v>18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265.45</v>
      </c>
      <c r="E41">
        <f>BAWANA!AM41</f>
        <v>0</v>
      </c>
      <c r="F41">
        <f t="shared" si="4"/>
        <v>256</v>
      </c>
      <c r="G41">
        <f t="shared" si="5"/>
        <v>265.45</v>
      </c>
      <c r="H41" s="113"/>
      <c r="I41">
        <f>BRPL_EOD!AI41+BRPL_EOD!AJ41</f>
        <v>209.61</v>
      </c>
      <c r="J41">
        <f>BYPL_EOD!AI41+BYPL_EOD!AJ41</f>
        <v>0</v>
      </c>
      <c r="K41">
        <f>MES_EOD!AI41+MES_EOD!AJ41</f>
        <v>5.84</v>
      </c>
      <c r="L41">
        <f>NDMC_EOD!AI41+NDMC_EOD!AJ41</f>
        <v>0</v>
      </c>
      <c r="M41">
        <f>TPDDL_EOD!AI41+TPDDL_EOD!AJ41</f>
        <v>50</v>
      </c>
      <c r="N41">
        <f t="shared" si="0"/>
        <v>265.45000000000005</v>
      </c>
      <c r="O41" s="113">
        <f t="shared" si="1"/>
        <v>0</v>
      </c>
      <c r="P41">
        <v>209.60999999999996</v>
      </c>
      <c r="Q41">
        <v>0</v>
      </c>
      <c r="R41">
        <v>5.839999999999999</v>
      </c>
      <c r="S41">
        <v>0</v>
      </c>
      <c r="T41">
        <v>49.999999999999986</v>
      </c>
      <c r="U41" s="115">
        <f t="shared" si="2"/>
        <v>265.44999999999993</v>
      </c>
      <c r="V41" s="113">
        <f t="shared" si="3"/>
        <v>0</v>
      </c>
      <c r="Y41">
        <f>BAWANA!AW41+BAWANA!AX41</f>
        <v>18</v>
      </c>
      <c r="Z41">
        <f>BAWANA!BD41+BAWANA!BE41</f>
        <v>18</v>
      </c>
      <c r="AA41">
        <f>BAWANA!X41+BAWANA!Y41</f>
        <v>18</v>
      </c>
      <c r="AB41">
        <f>BAWANA!AE41+BAWANA!AF41</f>
        <v>18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265.45</v>
      </c>
      <c r="E42">
        <f>BAWANA!AM42</f>
        <v>0</v>
      </c>
      <c r="F42">
        <f t="shared" si="4"/>
        <v>256</v>
      </c>
      <c r="G42">
        <f t="shared" si="5"/>
        <v>265.45</v>
      </c>
      <c r="H42" s="113"/>
      <c r="I42">
        <f>BRPL_EOD!AI42+BRPL_EOD!AJ42</f>
        <v>209.61</v>
      </c>
      <c r="J42">
        <f>BYPL_EOD!AI42+BYPL_EOD!AJ42</f>
        <v>0</v>
      </c>
      <c r="K42">
        <f>MES_EOD!AI42+MES_EOD!AJ42</f>
        <v>5.84</v>
      </c>
      <c r="L42">
        <f>NDMC_EOD!AI42+NDMC_EOD!AJ42</f>
        <v>0</v>
      </c>
      <c r="M42">
        <f>TPDDL_EOD!AI42+TPDDL_EOD!AJ42</f>
        <v>50</v>
      </c>
      <c r="N42">
        <f t="shared" si="0"/>
        <v>265.45000000000005</v>
      </c>
      <c r="O42" s="113">
        <f t="shared" si="1"/>
        <v>0</v>
      </c>
      <c r="P42">
        <v>209.60999999999996</v>
      </c>
      <c r="Q42">
        <v>0</v>
      </c>
      <c r="R42">
        <v>5.839999999999999</v>
      </c>
      <c r="S42">
        <v>0</v>
      </c>
      <c r="T42">
        <v>49.999999999999986</v>
      </c>
      <c r="U42" s="115">
        <f t="shared" si="2"/>
        <v>265.44999999999993</v>
      </c>
      <c r="V42" s="113">
        <f t="shared" si="3"/>
        <v>0</v>
      </c>
      <c r="Y42">
        <f>BAWANA!AW42+BAWANA!AX42</f>
        <v>18</v>
      </c>
      <c r="Z42">
        <f>BAWANA!BD42+BAWANA!BE42</f>
        <v>18</v>
      </c>
      <c r="AA42">
        <f>BAWANA!X42+BAWANA!Y42</f>
        <v>18</v>
      </c>
      <c r="AB42">
        <f>BAWANA!AE42+BAWANA!AF42</f>
        <v>18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265.45</v>
      </c>
      <c r="E43">
        <f>BAWANA!AM43</f>
        <v>0</v>
      </c>
      <c r="F43">
        <f t="shared" si="4"/>
        <v>256</v>
      </c>
      <c r="G43">
        <f t="shared" si="5"/>
        <v>265.45</v>
      </c>
      <c r="H43" s="113"/>
      <c r="I43">
        <f>BRPL_EOD!AI43+BRPL_EOD!AJ43</f>
        <v>209.61</v>
      </c>
      <c r="J43">
        <f>BYPL_EOD!AI43+BYPL_EOD!AJ43</f>
        <v>0</v>
      </c>
      <c r="K43">
        <f>MES_EOD!AI43+MES_EOD!AJ43</f>
        <v>5.84</v>
      </c>
      <c r="L43">
        <f>NDMC_EOD!AI43+NDMC_EOD!AJ43</f>
        <v>0</v>
      </c>
      <c r="M43">
        <f>TPDDL_EOD!AI43+TPDDL_EOD!AJ43</f>
        <v>50</v>
      </c>
      <c r="N43">
        <f t="shared" si="0"/>
        <v>265.45000000000005</v>
      </c>
      <c r="O43" s="113">
        <f t="shared" si="1"/>
        <v>0</v>
      </c>
      <c r="P43">
        <v>209.60999999999996</v>
      </c>
      <c r="Q43">
        <v>0</v>
      </c>
      <c r="R43">
        <v>5.839999999999999</v>
      </c>
      <c r="S43">
        <v>0</v>
      </c>
      <c r="T43">
        <v>49.999999999999986</v>
      </c>
      <c r="U43" s="115">
        <f t="shared" si="2"/>
        <v>265.44999999999993</v>
      </c>
      <c r="V43" s="113">
        <f t="shared" si="3"/>
        <v>0</v>
      </c>
      <c r="Y43">
        <f>BAWANA!AW43+BAWANA!AX43</f>
        <v>18</v>
      </c>
      <c r="Z43">
        <f>BAWANA!BD43+BAWANA!BE43</f>
        <v>18</v>
      </c>
      <c r="AA43">
        <f>BAWANA!X43+BAWANA!Y43</f>
        <v>18</v>
      </c>
      <c r="AB43">
        <f>BAWANA!AE43+BAWANA!AF43</f>
        <v>18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265.45</v>
      </c>
      <c r="E44">
        <f>BAWANA!AM44</f>
        <v>0</v>
      </c>
      <c r="F44">
        <f t="shared" si="4"/>
        <v>256</v>
      </c>
      <c r="G44">
        <f t="shared" si="5"/>
        <v>265.45</v>
      </c>
      <c r="H44" s="113"/>
      <c r="I44">
        <f>BRPL_EOD!AI44+BRPL_EOD!AJ44</f>
        <v>209.61</v>
      </c>
      <c r="J44">
        <f>BYPL_EOD!AI44+BYPL_EOD!AJ44</f>
        <v>0</v>
      </c>
      <c r="K44">
        <f>MES_EOD!AI44+MES_EOD!AJ44</f>
        <v>5.84</v>
      </c>
      <c r="L44">
        <f>NDMC_EOD!AI44+NDMC_EOD!AJ44</f>
        <v>0</v>
      </c>
      <c r="M44">
        <f>TPDDL_EOD!AI44+TPDDL_EOD!AJ44</f>
        <v>50</v>
      </c>
      <c r="N44">
        <f t="shared" si="0"/>
        <v>265.45000000000005</v>
      </c>
      <c r="O44" s="113">
        <f t="shared" si="1"/>
        <v>0</v>
      </c>
      <c r="P44">
        <v>209.60999999999996</v>
      </c>
      <c r="Q44">
        <v>0</v>
      </c>
      <c r="R44">
        <v>5.839999999999999</v>
      </c>
      <c r="S44">
        <v>0</v>
      </c>
      <c r="T44">
        <v>49.999999999999986</v>
      </c>
      <c r="U44" s="115">
        <f t="shared" si="2"/>
        <v>265.44999999999993</v>
      </c>
      <c r="V44" s="113">
        <f t="shared" si="3"/>
        <v>0</v>
      </c>
      <c r="Y44">
        <f>BAWANA!AW44+BAWANA!AX44</f>
        <v>18</v>
      </c>
      <c r="Z44">
        <f>BAWANA!BD44+BAWANA!BE44</f>
        <v>18</v>
      </c>
      <c r="AA44">
        <f>BAWANA!X44+BAWANA!Y44</f>
        <v>18</v>
      </c>
      <c r="AB44">
        <f>BAWANA!AE44+BAWANA!AF44</f>
        <v>18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265.45</v>
      </c>
      <c r="E45">
        <f>BAWANA!AM45</f>
        <v>0</v>
      </c>
      <c r="F45">
        <f t="shared" si="4"/>
        <v>256</v>
      </c>
      <c r="G45">
        <f t="shared" si="5"/>
        <v>265.45</v>
      </c>
      <c r="H45" s="113"/>
      <c r="I45">
        <f>BRPL_EOD!AI45+BRPL_EOD!AJ45</f>
        <v>209.61</v>
      </c>
      <c r="J45">
        <f>BYPL_EOD!AI45+BYPL_EOD!AJ45</f>
        <v>0</v>
      </c>
      <c r="K45">
        <f>MES_EOD!AI45+MES_EOD!AJ45</f>
        <v>5.84</v>
      </c>
      <c r="L45">
        <f>NDMC_EOD!AI45+NDMC_EOD!AJ45</f>
        <v>0</v>
      </c>
      <c r="M45">
        <f>TPDDL_EOD!AI45+TPDDL_EOD!AJ45</f>
        <v>50</v>
      </c>
      <c r="N45">
        <f t="shared" si="0"/>
        <v>265.45000000000005</v>
      </c>
      <c r="O45" s="113">
        <f t="shared" si="1"/>
        <v>0</v>
      </c>
      <c r="P45">
        <v>209.60999999999996</v>
      </c>
      <c r="Q45">
        <v>0</v>
      </c>
      <c r="R45">
        <v>5.839999999999999</v>
      </c>
      <c r="S45">
        <v>0</v>
      </c>
      <c r="T45">
        <v>49.999999999999986</v>
      </c>
      <c r="U45" s="115">
        <f t="shared" si="2"/>
        <v>265.44999999999993</v>
      </c>
      <c r="V45" s="113">
        <f t="shared" si="3"/>
        <v>0</v>
      </c>
      <c r="Y45">
        <f>BAWANA!AW45+BAWANA!AX45</f>
        <v>18</v>
      </c>
      <c r="Z45">
        <f>BAWANA!BD45+BAWANA!BE45</f>
        <v>18</v>
      </c>
      <c r="AA45">
        <f>BAWANA!X45+BAWANA!Y45</f>
        <v>18</v>
      </c>
      <c r="AB45">
        <f>BAWANA!AE45+BAWANA!AF45</f>
        <v>18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265.45</v>
      </c>
      <c r="E46">
        <f>BAWANA!AM46</f>
        <v>0</v>
      </c>
      <c r="F46">
        <f t="shared" si="4"/>
        <v>256</v>
      </c>
      <c r="G46">
        <f t="shared" si="5"/>
        <v>265.45</v>
      </c>
      <c r="H46" s="113"/>
      <c r="I46">
        <f>BRPL_EOD!AI46+BRPL_EOD!AJ46</f>
        <v>209.61</v>
      </c>
      <c r="J46">
        <f>BYPL_EOD!AI46+BYPL_EOD!AJ46</f>
        <v>0</v>
      </c>
      <c r="K46">
        <f>MES_EOD!AI46+MES_EOD!AJ46</f>
        <v>5.84</v>
      </c>
      <c r="L46">
        <f>NDMC_EOD!AI46+NDMC_EOD!AJ46</f>
        <v>0</v>
      </c>
      <c r="M46">
        <f>TPDDL_EOD!AI46+TPDDL_EOD!AJ46</f>
        <v>50</v>
      </c>
      <c r="N46">
        <f t="shared" si="0"/>
        <v>265.45000000000005</v>
      </c>
      <c r="O46" s="113">
        <f t="shared" si="1"/>
        <v>0</v>
      </c>
      <c r="P46">
        <v>209.60999999999996</v>
      </c>
      <c r="Q46">
        <v>0</v>
      </c>
      <c r="R46">
        <v>5.839999999999999</v>
      </c>
      <c r="S46">
        <v>0</v>
      </c>
      <c r="T46">
        <v>49.999999999999986</v>
      </c>
      <c r="U46" s="115">
        <f t="shared" si="2"/>
        <v>265.44999999999993</v>
      </c>
      <c r="V46" s="113">
        <f t="shared" si="3"/>
        <v>0</v>
      </c>
      <c r="Y46">
        <f>BAWANA!AW46+BAWANA!AX46</f>
        <v>18</v>
      </c>
      <c r="Z46">
        <f>BAWANA!BD46+BAWANA!BE46</f>
        <v>18</v>
      </c>
      <c r="AA46">
        <f>BAWANA!X46+BAWANA!Y46</f>
        <v>18</v>
      </c>
      <c r="AB46">
        <f>BAWANA!AE46+BAWANA!AF46</f>
        <v>18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265.45</v>
      </c>
      <c r="E47">
        <f>BAWANA!AM47</f>
        <v>0</v>
      </c>
      <c r="F47">
        <f t="shared" si="4"/>
        <v>256</v>
      </c>
      <c r="G47">
        <f t="shared" si="5"/>
        <v>265.45</v>
      </c>
      <c r="H47" s="113"/>
      <c r="I47">
        <f>BRPL_EOD!AI47+BRPL_EOD!AJ47</f>
        <v>209.61</v>
      </c>
      <c r="J47">
        <f>BYPL_EOD!AI47+BYPL_EOD!AJ47</f>
        <v>0</v>
      </c>
      <c r="K47">
        <f>MES_EOD!AI47+MES_EOD!AJ47</f>
        <v>5.84</v>
      </c>
      <c r="L47">
        <f>NDMC_EOD!AI47+NDMC_EOD!AJ47</f>
        <v>0</v>
      </c>
      <c r="M47">
        <f>TPDDL_EOD!AI47+TPDDL_EOD!AJ47</f>
        <v>50</v>
      </c>
      <c r="N47">
        <f t="shared" si="0"/>
        <v>265.45000000000005</v>
      </c>
      <c r="O47" s="113">
        <f t="shared" si="1"/>
        <v>0</v>
      </c>
      <c r="P47">
        <v>209.60999999999996</v>
      </c>
      <c r="Q47">
        <v>0</v>
      </c>
      <c r="R47">
        <v>5.839999999999999</v>
      </c>
      <c r="S47">
        <v>0</v>
      </c>
      <c r="T47">
        <v>49.999999999999986</v>
      </c>
      <c r="U47" s="115">
        <f t="shared" si="2"/>
        <v>265.44999999999993</v>
      </c>
      <c r="V47" s="113">
        <f t="shared" si="3"/>
        <v>0</v>
      </c>
      <c r="Y47">
        <f>BAWANA!AW47+BAWANA!AX47</f>
        <v>18</v>
      </c>
      <c r="Z47">
        <f>BAWANA!BD47+BAWANA!BE47</f>
        <v>18</v>
      </c>
      <c r="AA47">
        <f>BAWANA!X47+BAWANA!Y47</f>
        <v>18</v>
      </c>
      <c r="AB47">
        <f>BAWANA!AE47+BAWANA!AF47</f>
        <v>18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265.45</v>
      </c>
      <c r="E48">
        <f>BAWANA!AM48</f>
        <v>0</v>
      </c>
      <c r="F48">
        <f t="shared" si="4"/>
        <v>256</v>
      </c>
      <c r="G48">
        <f t="shared" si="5"/>
        <v>265.45</v>
      </c>
      <c r="H48" s="113"/>
      <c r="I48">
        <f>BRPL_EOD!AI48+BRPL_EOD!AJ48</f>
        <v>209.61</v>
      </c>
      <c r="J48">
        <f>BYPL_EOD!AI48+BYPL_EOD!AJ48</f>
        <v>0</v>
      </c>
      <c r="K48">
        <f>MES_EOD!AI48+MES_EOD!AJ48</f>
        <v>5.84</v>
      </c>
      <c r="L48">
        <f>NDMC_EOD!AI48+NDMC_EOD!AJ48</f>
        <v>0</v>
      </c>
      <c r="M48">
        <f>TPDDL_EOD!AI48+TPDDL_EOD!AJ48</f>
        <v>50</v>
      </c>
      <c r="N48">
        <f t="shared" si="0"/>
        <v>265.45000000000005</v>
      </c>
      <c r="O48" s="113">
        <f t="shared" si="1"/>
        <v>0</v>
      </c>
      <c r="P48">
        <v>209.60999999999996</v>
      </c>
      <c r="Q48">
        <v>0</v>
      </c>
      <c r="R48">
        <v>5.839999999999999</v>
      </c>
      <c r="S48">
        <v>0</v>
      </c>
      <c r="T48">
        <v>49.999999999999986</v>
      </c>
      <c r="U48" s="115">
        <f t="shared" si="2"/>
        <v>265.44999999999993</v>
      </c>
      <c r="V48" s="113">
        <f t="shared" si="3"/>
        <v>0</v>
      </c>
      <c r="Y48">
        <f>BAWANA!AW48+BAWANA!AX48</f>
        <v>18</v>
      </c>
      <c r="Z48">
        <f>BAWANA!BD48+BAWANA!BE48</f>
        <v>18</v>
      </c>
      <c r="AA48">
        <f>BAWANA!X48+BAWANA!Y48</f>
        <v>18</v>
      </c>
      <c r="AB48">
        <f>BAWANA!AE48+BAWANA!AF48</f>
        <v>18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265.45</v>
      </c>
      <c r="E49">
        <f>BAWANA!AM49</f>
        <v>0</v>
      </c>
      <c r="F49">
        <f t="shared" si="4"/>
        <v>256</v>
      </c>
      <c r="G49">
        <f t="shared" si="5"/>
        <v>265.45</v>
      </c>
      <c r="H49" s="113"/>
      <c r="I49">
        <f>BRPL_EOD!AI49+BRPL_EOD!AJ49</f>
        <v>209.61</v>
      </c>
      <c r="J49">
        <f>BYPL_EOD!AI49+BYPL_EOD!AJ49</f>
        <v>0</v>
      </c>
      <c r="K49">
        <f>MES_EOD!AI49+MES_EOD!AJ49</f>
        <v>5.84</v>
      </c>
      <c r="L49">
        <f>NDMC_EOD!AI49+NDMC_EOD!AJ49</f>
        <v>0</v>
      </c>
      <c r="M49">
        <f>TPDDL_EOD!AI49+TPDDL_EOD!AJ49</f>
        <v>50</v>
      </c>
      <c r="N49">
        <f t="shared" si="0"/>
        <v>265.45000000000005</v>
      </c>
      <c r="O49" s="113">
        <f t="shared" si="1"/>
        <v>0</v>
      </c>
      <c r="P49">
        <v>209.60999999999996</v>
      </c>
      <c r="Q49">
        <v>0</v>
      </c>
      <c r="R49">
        <v>5.839999999999999</v>
      </c>
      <c r="S49">
        <v>0</v>
      </c>
      <c r="T49">
        <v>49.999999999999986</v>
      </c>
      <c r="U49" s="115">
        <f t="shared" si="2"/>
        <v>265.44999999999993</v>
      </c>
      <c r="V49" s="113">
        <f t="shared" si="3"/>
        <v>0</v>
      </c>
      <c r="Y49">
        <f>BAWANA!AW49+BAWANA!AX49</f>
        <v>18</v>
      </c>
      <c r="Z49">
        <f>BAWANA!BD49+BAWANA!BE49</f>
        <v>18</v>
      </c>
      <c r="AA49">
        <f>BAWANA!X49+BAWANA!Y49</f>
        <v>18</v>
      </c>
      <c r="AB49">
        <f>BAWANA!AE49+BAWANA!AF49</f>
        <v>18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265.45</v>
      </c>
      <c r="E50">
        <f>BAWANA!AM50</f>
        <v>0</v>
      </c>
      <c r="F50">
        <f t="shared" si="4"/>
        <v>256</v>
      </c>
      <c r="G50">
        <f t="shared" si="5"/>
        <v>265.45</v>
      </c>
      <c r="H50" s="113"/>
      <c r="I50">
        <f>BRPL_EOD!AI50+BRPL_EOD!AJ50</f>
        <v>209.61</v>
      </c>
      <c r="J50">
        <f>BYPL_EOD!AI50+BYPL_EOD!AJ50</f>
        <v>0</v>
      </c>
      <c r="K50">
        <f>MES_EOD!AI50+MES_EOD!AJ50</f>
        <v>5.84</v>
      </c>
      <c r="L50">
        <f>NDMC_EOD!AI50+NDMC_EOD!AJ50</f>
        <v>0</v>
      </c>
      <c r="M50">
        <f>TPDDL_EOD!AI50+TPDDL_EOD!AJ50</f>
        <v>50</v>
      </c>
      <c r="N50">
        <f t="shared" si="0"/>
        <v>265.45000000000005</v>
      </c>
      <c r="O50" s="113">
        <f t="shared" si="1"/>
        <v>0</v>
      </c>
      <c r="P50">
        <v>209.60999999999996</v>
      </c>
      <c r="Q50">
        <v>0</v>
      </c>
      <c r="R50">
        <v>5.839999999999999</v>
      </c>
      <c r="S50">
        <v>0</v>
      </c>
      <c r="T50">
        <v>49.999999999999986</v>
      </c>
      <c r="U50" s="115">
        <f t="shared" si="2"/>
        <v>265.44999999999993</v>
      </c>
      <c r="V50" s="113">
        <f t="shared" si="3"/>
        <v>0</v>
      </c>
      <c r="Y50">
        <f>BAWANA!AW50+BAWANA!AX50</f>
        <v>18</v>
      </c>
      <c r="Z50">
        <f>BAWANA!BD50+BAWANA!BE50</f>
        <v>18</v>
      </c>
      <c r="AA50">
        <f>BAWANA!X50+BAWANA!Y50</f>
        <v>18</v>
      </c>
      <c r="AB50">
        <f>BAWANA!AE50+BAWANA!AF50</f>
        <v>18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264.17999999999995</v>
      </c>
      <c r="E51">
        <f>BAWANA!AM51</f>
        <v>0</v>
      </c>
      <c r="F51">
        <f t="shared" si="4"/>
        <v>256</v>
      </c>
      <c r="G51">
        <f t="shared" si="5"/>
        <v>264.17999999999995</v>
      </c>
      <c r="H51" s="113"/>
      <c r="I51">
        <f>BRPL_EOD!AI51+BRPL_EOD!AJ51</f>
        <v>208.6</v>
      </c>
      <c r="J51">
        <f>BYPL_EOD!AI51+BYPL_EOD!AJ51</f>
        <v>0</v>
      </c>
      <c r="K51">
        <f>MES_EOD!AI51+MES_EOD!AJ51</f>
        <v>5.81</v>
      </c>
      <c r="L51">
        <f>NDMC_EOD!AI51+NDMC_EOD!AJ51</f>
        <v>0</v>
      </c>
      <c r="M51">
        <f>TPDDL_EOD!AI51+TPDDL_EOD!AJ51</f>
        <v>49.76</v>
      </c>
      <c r="N51">
        <f t="shared" si="0"/>
        <v>264.17</v>
      </c>
      <c r="O51" s="113">
        <f t="shared" si="1"/>
        <v>9.9999999999340616E-3</v>
      </c>
      <c r="P51">
        <v>208.6</v>
      </c>
      <c r="Q51">
        <v>4.5122863503021882E-3</v>
      </c>
      <c r="R51">
        <v>5.8102210136403203</v>
      </c>
      <c r="S51">
        <v>1.8289800673224866E-3</v>
      </c>
      <c r="T51">
        <v>49.763437719941997</v>
      </c>
      <c r="U51" s="115">
        <f t="shared" si="2"/>
        <v>264.17999999999995</v>
      </c>
      <c r="V51" s="113">
        <f t="shared" si="3"/>
        <v>0</v>
      </c>
      <c r="Y51">
        <f>BAWANA!AW51+BAWANA!AX51</f>
        <v>17.91</v>
      </c>
      <c r="Z51">
        <f>BAWANA!BD51+BAWANA!BE51</f>
        <v>17.91</v>
      </c>
      <c r="AA51">
        <f>BAWANA!X51+BAWANA!Y51</f>
        <v>17.91</v>
      </c>
      <c r="AB51">
        <f>BAWANA!AE51+BAWANA!AF51</f>
        <v>17.91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264.17999999999995</v>
      </c>
      <c r="E52">
        <f>BAWANA!AM52</f>
        <v>0</v>
      </c>
      <c r="F52">
        <f t="shared" si="4"/>
        <v>256</v>
      </c>
      <c r="G52">
        <f t="shared" si="5"/>
        <v>264.17999999999995</v>
      </c>
      <c r="H52" s="113"/>
      <c r="I52">
        <f>BRPL_EOD!AI52+BRPL_EOD!AJ52</f>
        <v>208.6</v>
      </c>
      <c r="J52">
        <f>BYPL_EOD!AI52+BYPL_EOD!AJ52</f>
        <v>0</v>
      </c>
      <c r="K52">
        <f>MES_EOD!AI52+MES_EOD!AJ52</f>
        <v>5.81</v>
      </c>
      <c r="L52">
        <f>NDMC_EOD!AI52+NDMC_EOD!AJ52</f>
        <v>0</v>
      </c>
      <c r="M52">
        <f>TPDDL_EOD!AI52+TPDDL_EOD!AJ52</f>
        <v>49.76</v>
      </c>
      <c r="N52">
        <f t="shared" si="0"/>
        <v>264.17</v>
      </c>
      <c r="O52" s="113">
        <f t="shared" si="1"/>
        <v>9.9999999999340616E-3</v>
      </c>
      <c r="P52">
        <v>208.6</v>
      </c>
      <c r="Q52">
        <v>4.5122863503021882E-3</v>
      </c>
      <c r="R52">
        <v>5.8102210136403203</v>
      </c>
      <c r="S52">
        <v>1.8289800673224866E-3</v>
      </c>
      <c r="T52">
        <v>49.763437719941997</v>
      </c>
      <c r="U52" s="115">
        <f t="shared" si="2"/>
        <v>264.17999999999995</v>
      </c>
      <c r="V52" s="113">
        <f t="shared" si="3"/>
        <v>0</v>
      </c>
      <c r="Y52">
        <f>BAWANA!AW52+BAWANA!AX52</f>
        <v>17.91</v>
      </c>
      <c r="Z52">
        <f>BAWANA!BD52+BAWANA!BE52</f>
        <v>17.91</v>
      </c>
      <c r="AA52">
        <f>BAWANA!X52+BAWANA!Y52</f>
        <v>17.91</v>
      </c>
      <c r="AB52">
        <f>BAWANA!AE52+BAWANA!AF52</f>
        <v>17.91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264.17999999999995</v>
      </c>
      <c r="E53">
        <f>BAWANA!AM53</f>
        <v>0</v>
      </c>
      <c r="F53">
        <f t="shared" si="4"/>
        <v>256</v>
      </c>
      <c r="G53">
        <f t="shared" si="5"/>
        <v>264.17999999999995</v>
      </c>
      <c r="H53" s="113"/>
      <c r="I53">
        <f>BRPL_EOD!AI53+BRPL_EOD!AJ53</f>
        <v>208.6</v>
      </c>
      <c r="J53">
        <f>BYPL_EOD!AI53+BYPL_EOD!AJ53</f>
        <v>0</v>
      </c>
      <c r="K53">
        <f>MES_EOD!AI53+MES_EOD!AJ53</f>
        <v>5.81</v>
      </c>
      <c r="L53">
        <f>NDMC_EOD!AI53+NDMC_EOD!AJ53</f>
        <v>0</v>
      </c>
      <c r="M53">
        <f>TPDDL_EOD!AI53+TPDDL_EOD!AJ53</f>
        <v>49.76</v>
      </c>
      <c r="N53">
        <f t="shared" si="0"/>
        <v>264.17</v>
      </c>
      <c r="O53" s="113">
        <f t="shared" si="1"/>
        <v>9.9999999999340616E-3</v>
      </c>
      <c r="P53">
        <v>208.6</v>
      </c>
      <c r="Q53">
        <v>4.5122863503021882E-3</v>
      </c>
      <c r="R53">
        <v>5.8102210136403203</v>
      </c>
      <c r="S53">
        <v>1.8289800673224866E-3</v>
      </c>
      <c r="T53">
        <v>49.763437719941997</v>
      </c>
      <c r="U53" s="115">
        <f t="shared" si="2"/>
        <v>264.17999999999995</v>
      </c>
      <c r="V53" s="113">
        <f t="shared" si="3"/>
        <v>0</v>
      </c>
      <c r="Y53">
        <f>BAWANA!AW53+BAWANA!AX53</f>
        <v>17.91</v>
      </c>
      <c r="Z53">
        <f>BAWANA!BD53+BAWANA!BE53</f>
        <v>17.91</v>
      </c>
      <c r="AA53">
        <f>BAWANA!X53+BAWANA!Y53</f>
        <v>17.91</v>
      </c>
      <c r="AB53">
        <f>BAWANA!AE53+BAWANA!AF53</f>
        <v>17.91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264.17999999999995</v>
      </c>
      <c r="E54">
        <f>BAWANA!AM54</f>
        <v>0</v>
      </c>
      <c r="F54">
        <f t="shared" si="4"/>
        <v>256</v>
      </c>
      <c r="G54">
        <f t="shared" si="5"/>
        <v>264.17999999999995</v>
      </c>
      <c r="H54" s="113"/>
      <c r="I54">
        <f>BRPL_EOD!AI54+BRPL_EOD!AJ54</f>
        <v>208.6</v>
      </c>
      <c r="J54">
        <f>BYPL_EOD!AI54+BYPL_EOD!AJ54</f>
        <v>0</v>
      </c>
      <c r="K54">
        <f>MES_EOD!AI54+MES_EOD!AJ54</f>
        <v>5.81</v>
      </c>
      <c r="L54">
        <f>NDMC_EOD!AI54+NDMC_EOD!AJ54</f>
        <v>0</v>
      </c>
      <c r="M54">
        <f>TPDDL_EOD!AI54+TPDDL_EOD!AJ54</f>
        <v>49.76</v>
      </c>
      <c r="N54">
        <f t="shared" si="0"/>
        <v>264.17</v>
      </c>
      <c r="O54" s="113">
        <f t="shared" si="1"/>
        <v>9.9999999999340616E-3</v>
      </c>
      <c r="P54">
        <v>208.6</v>
      </c>
      <c r="Q54">
        <v>4.5122863503021882E-3</v>
      </c>
      <c r="R54">
        <v>5.8102210136403203</v>
      </c>
      <c r="S54">
        <v>1.8289800673224866E-3</v>
      </c>
      <c r="T54">
        <v>49.763437719941997</v>
      </c>
      <c r="U54" s="115">
        <f t="shared" si="2"/>
        <v>264.17999999999995</v>
      </c>
      <c r="V54" s="113">
        <f t="shared" si="3"/>
        <v>0</v>
      </c>
      <c r="Y54">
        <f>BAWANA!AW54+BAWANA!AX54</f>
        <v>17.91</v>
      </c>
      <c r="Z54">
        <f>BAWANA!BD54+BAWANA!BE54</f>
        <v>17.91</v>
      </c>
      <c r="AA54">
        <f>BAWANA!X54+BAWANA!Y54</f>
        <v>17.91</v>
      </c>
      <c r="AB54">
        <f>BAWANA!AE54+BAWANA!AF54</f>
        <v>17.91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264.17999999999995</v>
      </c>
      <c r="E55">
        <f>BAWANA!AM55</f>
        <v>0</v>
      </c>
      <c r="F55">
        <f t="shared" si="4"/>
        <v>256</v>
      </c>
      <c r="G55">
        <f t="shared" si="5"/>
        <v>264.17999999999995</v>
      </c>
      <c r="H55" s="113"/>
      <c r="I55">
        <f>BRPL_EOD!AI55+BRPL_EOD!AJ55</f>
        <v>208.6</v>
      </c>
      <c r="J55">
        <f>BYPL_EOD!AI55+BYPL_EOD!AJ55</f>
        <v>0</v>
      </c>
      <c r="K55">
        <f>MES_EOD!AI55+MES_EOD!AJ55</f>
        <v>5.81</v>
      </c>
      <c r="L55">
        <f>NDMC_EOD!AI55+NDMC_EOD!AJ55</f>
        <v>0</v>
      </c>
      <c r="M55">
        <f>TPDDL_EOD!AI55+TPDDL_EOD!AJ55</f>
        <v>49.76</v>
      </c>
      <c r="N55">
        <f t="shared" si="0"/>
        <v>264.17</v>
      </c>
      <c r="O55" s="113">
        <f t="shared" si="1"/>
        <v>9.9999999999340616E-3</v>
      </c>
      <c r="P55">
        <v>208.6</v>
      </c>
      <c r="Q55">
        <v>4.5122863503021882E-3</v>
      </c>
      <c r="R55">
        <v>5.8102210136403203</v>
      </c>
      <c r="S55">
        <v>1.8289800673224866E-3</v>
      </c>
      <c r="T55">
        <v>49.763437719941997</v>
      </c>
      <c r="U55" s="115">
        <f t="shared" si="2"/>
        <v>264.17999999999995</v>
      </c>
      <c r="V55" s="113">
        <f t="shared" si="3"/>
        <v>0</v>
      </c>
      <c r="Y55">
        <f>BAWANA!AW55+BAWANA!AX55</f>
        <v>17.91</v>
      </c>
      <c r="Z55">
        <f>BAWANA!BD55+BAWANA!BE55</f>
        <v>17.91</v>
      </c>
      <c r="AA55">
        <f>BAWANA!X55+BAWANA!Y55</f>
        <v>17.91</v>
      </c>
      <c r="AB55">
        <f>BAWANA!AE55+BAWANA!AF55</f>
        <v>17.91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264.17999999999995</v>
      </c>
      <c r="E56">
        <f>BAWANA!AM56</f>
        <v>0</v>
      </c>
      <c r="F56">
        <f t="shared" si="4"/>
        <v>256</v>
      </c>
      <c r="G56">
        <f t="shared" si="5"/>
        <v>264.17999999999995</v>
      </c>
      <c r="H56" s="113"/>
      <c r="I56">
        <f>BRPL_EOD!AI56+BRPL_EOD!AJ56</f>
        <v>208.6</v>
      </c>
      <c r="J56">
        <f>BYPL_EOD!AI56+BYPL_EOD!AJ56</f>
        <v>0</v>
      </c>
      <c r="K56">
        <f>MES_EOD!AI56+MES_EOD!AJ56</f>
        <v>5.81</v>
      </c>
      <c r="L56">
        <f>NDMC_EOD!AI56+NDMC_EOD!AJ56</f>
        <v>0</v>
      </c>
      <c r="M56">
        <f>TPDDL_EOD!AI56+TPDDL_EOD!AJ56</f>
        <v>49.76</v>
      </c>
      <c r="N56">
        <f t="shared" si="0"/>
        <v>264.17</v>
      </c>
      <c r="O56" s="113">
        <f t="shared" si="1"/>
        <v>9.9999999999340616E-3</v>
      </c>
      <c r="P56">
        <v>208.6</v>
      </c>
      <c r="Q56">
        <v>4.5122863503021882E-3</v>
      </c>
      <c r="R56">
        <v>5.8102210136403203</v>
      </c>
      <c r="S56">
        <v>1.8289800673224866E-3</v>
      </c>
      <c r="T56">
        <v>49.763437719941997</v>
      </c>
      <c r="U56" s="115">
        <f t="shared" si="2"/>
        <v>264.17999999999995</v>
      </c>
      <c r="V56" s="113">
        <f t="shared" si="3"/>
        <v>0</v>
      </c>
      <c r="Y56">
        <f>BAWANA!AW56+BAWANA!AX56</f>
        <v>17.91</v>
      </c>
      <c r="Z56">
        <f>BAWANA!BD56+BAWANA!BE56</f>
        <v>17.91</v>
      </c>
      <c r="AA56">
        <f>BAWANA!X56+BAWANA!Y56</f>
        <v>17.91</v>
      </c>
      <c r="AB56">
        <f>BAWANA!AE56+BAWANA!AF56</f>
        <v>17.91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264.17999999999995</v>
      </c>
      <c r="E57">
        <f>BAWANA!AM57</f>
        <v>0</v>
      </c>
      <c r="F57">
        <f t="shared" si="4"/>
        <v>256</v>
      </c>
      <c r="G57">
        <f t="shared" si="5"/>
        <v>264.17999999999995</v>
      </c>
      <c r="H57" s="113"/>
      <c r="I57">
        <f>BRPL_EOD!AI57+BRPL_EOD!AJ57</f>
        <v>208.6</v>
      </c>
      <c r="J57">
        <f>BYPL_EOD!AI57+BYPL_EOD!AJ57</f>
        <v>0</v>
      </c>
      <c r="K57">
        <f>MES_EOD!AI57+MES_EOD!AJ57</f>
        <v>5.81</v>
      </c>
      <c r="L57">
        <f>NDMC_EOD!AI57+NDMC_EOD!AJ57</f>
        <v>0</v>
      </c>
      <c r="M57">
        <f>TPDDL_EOD!AI57+TPDDL_EOD!AJ57</f>
        <v>49.76</v>
      </c>
      <c r="N57">
        <f t="shared" si="0"/>
        <v>264.17</v>
      </c>
      <c r="O57" s="113">
        <f t="shared" si="1"/>
        <v>9.9999999999340616E-3</v>
      </c>
      <c r="P57">
        <v>208.6</v>
      </c>
      <c r="Q57">
        <v>4.5122863503021882E-3</v>
      </c>
      <c r="R57">
        <v>5.8102210136403203</v>
      </c>
      <c r="S57">
        <v>1.8289800673224866E-3</v>
      </c>
      <c r="T57">
        <v>49.763437719941997</v>
      </c>
      <c r="U57" s="115">
        <f t="shared" si="2"/>
        <v>264.17999999999995</v>
      </c>
      <c r="V57" s="113">
        <f t="shared" si="3"/>
        <v>0</v>
      </c>
      <c r="Y57">
        <f>BAWANA!AW57+BAWANA!AX57</f>
        <v>17.91</v>
      </c>
      <c r="Z57">
        <f>BAWANA!BD57+BAWANA!BE57</f>
        <v>17.91</v>
      </c>
      <c r="AA57">
        <f>BAWANA!X57+BAWANA!Y57</f>
        <v>17.91</v>
      </c>
      <c r="AB57">
        <f>BAWANA!AE57+BAWANA!AF57</f>
        <v>17.91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264.17999999999995</v>
      </c>
      <c r="E58">
        <f>BAWANA!AM58</f>
        <v>0</v>
      </c>
      <c r="F58">
        <f t="shared" si="4"/>
        <v>256</v>
      </c>
      <c r="G58">
        <f t="shared" si="5"/>
        <v>264.17999999999995</v>
      </c>
      <c r="H58" s="113"/>
      <c r="I58">
        <f>BRPL_EOD!AI58+BRPL_EOD!AJ58</f>
        <v>208.6</v>
      </c>
      <c r="J58">
        <f>BYPL_EOD!AI58+BYPL_EOD!AJ58</f>
        <v>0</v>
      </c>
      <c r="K58">
        <f>MES_EOD!AI58+MES_EOD!AJ58</f>
        <v>5.81</v>
      </c>
      <c r="L58">
        <f>NDMC_EOD!AI58+NDMC_EOD!AJ58</f>
        <v>0</v>
      </c>
      <c r="M58">
        <f>TPDDL_EOD!AI58+TPDDL_EOD!AJ58</f>
        <v>49.76</v>
      </c>
      <c r="N58">
        <f t="shared" si="0"/>
        <v>264.17</v>
      </c>
      <c r="O58" s="113">
        <f t="shared" si="1"/>
        <v>9.9999999999340616E-3</v>
      </c>
      <c r="P58">
        <v>208.6</v>
      </c>
      <c r="Q58">
        <v>4.5122863503021882E-3</v>
      </c>
      <c r="R58">
        <v>5.8102210136403203</v>
      </c>
      <c r="S58">
        <v>1.8289800673224866E-3</v>
      </c>
      <c r="T58">
        <v>49.763437719941997</v>
      </c>
      <c r="U58" s="115">
        <f t="shared" si="2"/>
        <v>264.17999999999995</v>
      </c>
      <c r="V58" s="113">
        <f t="shared" si="3"/>
        <v>0</v>
      </c>
      <c r="Y58">
        <f>BAWANA!AW58+BAWANA!AX58</f>
        <v>17.91</v>
      </c>
      <c r="Z58">
        <f>BAWANA!BD58+BAWANA!BE58</f>
        <v>17.91</v>
      </c>
      <c r="AA58">
        <f>BAWANA!X58+BAWANA!Y58</f>
        <v>17.91</v>
      </c>
      <c r="AB58">
        <f>BAWANA!AE58+BAWANA!AF58</f>
        <v>17.91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266.24</v>
      </c>
      <c r="E59">
        <f>BAWANA!AM59</f>
        <v>0</v>
      </c>
      <c r="F59">
        <f t="shared" si="4"/>
        <v>256</v>
      </c>
      <c r="G59">
        <f t="shared" si="5"/>
        <v>266.24</v>
      </c>
      <c r="H59" s="113"/>
      <c r="I59">
        <f>BRPL_EOD!AI59+BRPL_EOD!AJ59</f>
        <v>213.9</v>
      </c>
      <c r="J59">
        <f>BYPL_EOD!AI59+BYPL_EOD!AJ59</f>
        <v>0</v>
      </c>
      <c r="K59">
        <f>MES_EOD!AI59+MES_EOD!AJ59</f>
        <v>5.47</v>
      </c>
      <c r="L59">
        <f>NDMC_EOD!AI59+NDMC_EOD!AJ59</f>
        <v>0</v>
      </c>
      <c r="M59">
        <f>TPDDL_EOD!AI59+TPDDL_EOD!AJ59</f>
        <v>46.88</v>
      </c>
      <c r="N59">
        <f t="shared" si="0"/>
        <v>266.25</v>
      </c>
      <c r="O59" s="113">
        <f t="shared" si="1"/>
        <v>-9.9999999999909051E-3</v>
      </c>
      <c r="P59">
        <v>213.89196619718311</v>
      </c>
      <c r="Q59">
        <v>0</v>
      </c>
      <c r="R59">
        <v>5.4697945539906101</v>
      </c>
      <c r="S59">
        <v>0</v>
      </c>
      <c r="T59">
        <v>46.878239248826297</v>
      </c>
      <c r="U59" s="115">
        <f t="shared" si="2"/>
        <v>266.24</v>
      </c>
      <c r="V59" s="113">
        <f t="shared" si="3"/>
        <v>0</v>
      </c>
      <c r="Y59">
        <f>BAWANA!AW59+BAWANA!AX59</f>
        <v>16.88</v>
      </c>
      <c r="Z59">
        <f>BAWANA!BD59+BAWANA!BE59</f>
        <v>16.88</v>
      </c>
      <c r="AA59">
        <f>BAWANA!X59+BAWANA!Y59</f>
        <v>16.88</v>
      </c>
      <c r="AB59">
        <f>BAWANA!AE59+BAWANA!AF59</f>
        <v>16.88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266.24</v>
      </c>
      <c r="E60">
        <f>BAWANA!AM60</f>
        <v>0</v>
      </c>
      <c r="F60">
        <f t="shared" si="4"/>
        <v>256</v>
      </c>
      <c r="G60">
        <f t="shared" si="5"/>
        <v>266.24</v>
      </c>
      <c r="H60" s="113"/>
      <c r="I60">
        <f>BRPL_EOD!AI60+BRPL_EOD!AJ60</f>
        <v>213.9</v>
      </c>
      <c r="J60">
        <f>BYPL_EOD!AI60+BYPL_EOD!AJ60</f>
        <v>0</v>
      </c>
      <c r="K60">
        <f>MES_EOD!AI60+MES_EOD!AJ60</f>
        <v>5.47</v>
      </c>
      <c r="L60">
        <f>NDMC_EOD!AI60+NDMC_EOD!AJ60</f>
        <v>0</v>
      </c>
      <c r="M60">
        <f>TPDDL_EOD!AI60+TPDDL_EOD!AJ60</f>
        <v>46.88</v>
      </c>
      <c r="N60">
        <f t="shared" si="0"/>
        <v>266.25</v>
      </c>
      <c r="O60" s="113">
        <f t="shared" si="1"/>
        <v>-9.9999999999909051E-3</v>
      </c>
      <c r="P60">
        <v>213.89196619718311</v>
      </c>
      <c r="Q60">
        <v>0</v>
      </c>
      <c r="R60">
        <v>5.4697945539906101</v>
      </c>
      <c r="S60">
        <v>0</v>
      </c>
      <c r="T60">
        <v>46.878239248826297</v>
      </c>
      <c r="U60" s="115">
        <f t="shared" si="2"/>
        <v>266.24</v>
      </c>
      <c r="V60" s="113">
        <f t="shared" si="3"/>
        <v>0</v>
      </c>
      <c r="Y60">
        <f>BAWANA!AW60+BAWANA!AX60</f>
        <v>16.88</v>
      </c>
      <c r="Z60">
        <f>BAWANA!BD60+BAWANA!BE60</f>
        <v>16.88</v>
      </c>
      <c r="AA60">
        <f>BAWANA!X60+BAWANA!Y60</f>
        <v>16.88</v>
      </c>
      <c r="AB60">
        <f>BAWANA!AE60+BAWANA!AF60</f>
        <v>16.88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266.24</v>
      </c>
      <c r="E61">
        <f>BAWANA!AM61</f>
        <v>0</v>
      </c>
      <c r="F61">
        <f t="shared" si="4"/>
        <v>256</v>
      </c>
      <c r="G61">
        <f t="shared" si="5"/>
        <v>266.24</v>
      </c>
      <c r="H61" s="113"/>
      <c r="I61">
        <f>BRPL_EOD!AI61+BRPL_EOD!AJ61</f>
        <v>213.9</v>
      </c>
      <c r="J61">
        <f>BYPL_EOD!AI61+BYPL_EOD!AJ61</f>
        <v>0</v>
      </c>
      <c r="K61">
        <f>MES_EOD!AI61+MES_EOD!AJ61</f>
        <v>5.47</v>
      </c>
      <c r="L61">
        <f>NDMC_EOD!AI61+NDMC_EOD!AJ61</f>
        <v>0</v>
      </c>
      <c r="M61">
        <f>TPDDL_EOD!AI61+TPDDL_EOD!AJ61</f>
        <v>46.88</v>
      </c>
      <c r="N61">
        <f t="shared" si="0"/>
        <v>266.25</v>
      </c>
      <c r="O61" s="113">
        <f t="shared" si="1"/>
        <v>-9.9999999999909051E-3</v>
      </c>
      <c r="P61">
        <v>213.89196619718311</v>
      </c>
      <c r="Q61">
        <v>0</v>
      </c>
      <c r="R61">
        <v>5.4697945539906101</v>
      </c>
      <c r="S61">
        <v>0</v>
      </c>
      <c r="T61">
        <v>46.878239248826297</v>
      </c>
      <c r="U61" s="115">
        <f t="shared" si="2"/>
        <v>266.24</v>
      </c>
      <c r="V61" s="113">
        <f t="shared" si="3"/>
        <v>0</v>
      </c>
      <c r="Y61">
        <f>BAWANA!AW61+BAWANA!AX61</f>
        <v>16.88</v>
      </c>
      <c r="Z61">
        <f>BAWANA!BD61+BAWANA!BE61</f>
        <v>16.88</v>
      </c>
      <c r="AA61">
        <f>BAWANA!X61+BAWANA!Y61</f>
        <v>16.88</v>
      </c>
      <c r="AB61">
        <f>BAWANA!AE61+BAWANA!AF61</f>
        <v>16.88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266.24</v>
      </c>
      <c r="E62">
        <f>BAWANA!AM62</f>
        <v>0</v>
      </c>
      <c r="F62">
        <f t="shared" si="4"/>
        <v>256</v>
      </c>
      <c r="G62">
        <f t="shared" si="5"/>
        <v>266.24</v>
      </c>
      <c r="H62" s="113"/>
      <c r="I62">
        <f>BRPL_EOD!AI62+BRPL_EOD!AJ62</f>
        <v>213.9</v>
      </c>
      <c r="J62">
        <f>BYPL_EOD!AI62+BYPL_EOD!AJ62</f>
        <v>0</v>
      </c>
      <c r="K62">
        <f>MES_EOD!AI62+MES_EOD!AJ62</f>
        <v>5.47</v>
      </c>
      <c r="L62">
        <f>NDMC_EOD!AI62+NDMC_EOD!AJ62</f>
        <v>0</v>
      </c>
      <c r="M62">
        <f>TPDDL_EOD!AI62+TPDDL_EOD!AJ62</f>
        <v>46.88</v>
      </c>
      <c r="N62">
        <f t="shared" si="0"/>
        <v>266.25</v>
      </c>
      <c r="O62" s="113">
        <f t="shared" si="1"/>
        <v>-9.9999999999909051E-3</v>
      </c>
      <c r="P62">
        <v>213.89196619718311</v>
      </c>
      <c r="Q62">
        <v>0</v>
      </c>
      <c r="R62">
        <v>5.4697945539906101</v>
      </c>
      <c r="S62">
        <v>0</v>
      </c>
      <c r="T62">
        <v>46.878239248826297</v>
      </c>
      <c r="U62" s="115">
        <f t="shared" si="2"/>
        <v>266.24</v>
      </c>
      <c r="V62" s="113">
        <f t="shared" si="3"/>
        <v>0</v>
      </c>
      <c r="Y62">
        <f>BAWANA!AW62+BAWANA!AX62</f>
        <v>16.88</v>
      </c>
      <c r="Z62">
        <f>BAWANA!BD62+BAWANA!BE62</f>
        <v>16.88</v>
      </c>
      <c r="AA62">
        <f>BAWANA!X62+BAWANA!Y62</f>
        <v>16.88</v>
      </c>
      <c r="AB62">
        <f>BAWANA!AE62+BAWANA!AF62</f>
        <v>16.88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266.24</v>
      </c>
      <c r="E63">
        <f>BAWANA!AM63</f>
        <v>0</v>
      </c>
      <c r="F63">
        <f t="shared" si="4"/>
        <v>256</v>
      </c>
      <c r="G63">
        <f t="shared" si="5"/>
        <v>266.24</v>
      </c>
      <c r="H63" s="113"/>
      <c r="I63">
        <f>BRPL_EOD!AI63+BRPL_EOD!AJ63</f>
        <v>213.9</v>
      </c>
      <c r="J63">
        <f>BYPL_EOD!AI63+BYPL_EOD!AJ63</f>
        <v>0</v>
      </c>
      <c r="K63">
        <f>MES_EOD!AI63+MES_EOD!AJ63</f>
        <v>5.47</v>
      </c>
      <c r="L63">
        <f>NDMC_EOD!AI63+NDMC_EOD!AJ63</f>
        <v>0</v>
      </c>
      <c r="M63">
        <f>TPDDL_EOD!AI63+TPDDL_EOD!AJ63</f>
        <v>46.88</v>
      </c>
      <c r="N63">
        <f t="shared" si="0"/>
        <v>266.25</v>
      </c>
      <c r="O63" s="113">
        <f t="shared" si="1"/>
        <v>-9.9999999999909051E-3</v>
      </c>
      <c r="P63">
        <v>213.89196619718311</v>
      </c>
      <c r="Q63">
        <v>0</v>
      </c>
      <c r="R63">
        <v>5.4697945539906101</v>
      </c>
      <c r="S63">
        <v>0</v>
      </c>
      <c r="T63">
        <v>46.878239248826297</v>
      </c>
      <c r="U63" s="115">
        <f t="shared" si="2"/>
        <v>266.24</v>
      </c>
      <c r="V63" s="113">
        <f t="shared" si="3"/>
        <v>0</v>
      </c>
      <c r="Y63">
        <f>BAWANA!AW63+BAWANA!AX63</f>
        <v>16.88</v>
      </c>
      <c r="Z63">
        <f>BAWANA!BD63+BAWANA!BE63</f>
        <v>16.88</v>
      </c>
      <c r="AA63">
        <f>BAWANA!X63+BAWANA!Y63</f>
        <v>16.88</v>
      </c>
      <c r="AB63">
        <f>BAWANA!AE63+BAWANA!AF63</f>
        <v>16.88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266.24</v>
      </c>
      <c r="E64">
        <f>BAWANA!AM64</f>
        <v>0</v>
      </c>
      <c r="F64">
        <f t="shared" si="4"/>
        <v>256</v>
      </c>
      <c r="G64">
        <f t="shared" si="5"/>
        <v>266.24</v>
      </c>
      <c r="H64" s="113"/>
      <c r="I64">
        <f>BRPL_EOD!AI64+BRPL_EOD!AJ64</f>
        <v>213.9</v>
      </c>
      <c r="J64">
        <f>BYPL_EOD!AI64+BYPL_EOD!AJ64</f>
        <v>0</v>
      </c>
      <c r="K64">
        <f>MES_EOD!AI64+MES_EOD!AJ64</f>
        <v>5.47</v>
      </c>
      <c r="L64">
        <f>NDMC_EOD!AI64+NDMC_EOD!AJ64</f>
        <v>0</v>
      </c>
      <c r="M64">
        <f>TPDDL_EOD!AI64+TPDDL_EOD!AJ64</f>
        <v>46.88</v>
      </c>
      <c r="N64">
        <f t="shared" si="0"/>
        <v>266.25</v>
      </c>
      <c r="O64" s="113">
        <f t="shared" si="1"/>
        <v>-9.9999999999909051E-3</v>
      </c>
      <c r="P64">
        <v>213.89196619718311</v>
      </c>
      <c r="Q64">
        <v>0</v>
      </c>
      <c r="R64">
        <v>5.4697945539906101</v>
      </c>
      <c r="S64">
        <v>0</v>
      </c>
      <c r="T64">
        <v>46.878239248826297</v>
      </c>
      <c r="U64" s="115">
        <f t="shared" si="2"/>
        <v>266.24</v>
      </c>
      <c r="V64" s="113">
        <f t="shared" si="3"/>
        <v>0</v>
      </c>
      <c r="Y64">
        <f>BAWANA!AW64+BAWANA!AX64</f>
        <v>16.88</v>
      </c>
      <c r="Z64">
        <f>BAWANA!BD64+BAWANA!BE64</f>
        <v>16.88</v>
      </c>
      <c r="AA64">
        <f>BAWANA!X64+BAWANA!Y64</f>
        <v>16.88</v>
      </c>
      <c r="AB64">
        <f>BAWANA!AE64+BAWANA!AF64</f>
        <v>16.88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266.24</v>
      </c>
      <c r="E65">
        <f>BAWANA!AM65</f>
        <v>0</v>
      </c>
      <c r="F65">
        <f t="shared" si="4"/>
        <v>256</v>
      </c>
      <c r="G65">
        <f t="shared" si="5"/>
        <v>266.24</v>
      </c>
      <c r="H65" s="113"/>
      <c r="I65">
        <f>BRPL_EOD!AI65+BRPL_EOD!AJ65</f>
        <v>213.9</v>
      </c>
      <c r="J65">
        <f>BYPL_EOD!AI65+BYPL_EOD!AJ65</f>
        <v>0</v>
      </c>
      <c r="K65">
        <f>MES_EOD!AI65+MES_EOD!AJ65</f>
        <v>5.47</v>
      </c>
      <c r="L65">
        <f>NDMC_EOD!AI65+NDMC_EOD!AJ65</f>
        <v>0</v>
      </c>
      <c r="M65">
        <f>TPDDL_EOD!AI65+TPDDL_EOD!AJ65</f>
        <v>46.88</v>
      </c>
      <c r="N65">
        <f t="shared" si="0"/>
        <v>266.25</v>
      </c>
      <c r="O65" s="113">
        <f t="shared" si="1"/>
        <v>-9.9999999999909051E-3</v>
      </c>
      <c r="P65">
        <v>213.89196619718311</v>
      </c>
      <c r="Q65">
        <v>0</v>
      </c>
      <c r="R65">
        <v>5.4697945539906101</v>
      </c>
      <c r="S65">
        <v>0</v>
      </c>
      <c r="T65">
        <v>46.878239248826297</v>
      </c>
      <c r="U65" s="115">
        <f t="shared" si="2"/>
        <v>266.24</v>
      </c>
      <c r="V65" s="113">
        <f t="shared" si="3"/>
        <v>0</v>
      </c>
      <c r="Y65">
        <f>BAWANA!AW65+BAWANA!AX65</f>
        <v>16.88</v>
      </c>
      <c r="Z65">
        <f>BAWANA!BD65+BAWANA!BE65</f>
        <v>16.88</v>
      </c>
      <c r="AA65">
        <f>BAWANA!X65+BAWANA!Y65</f>
        <v>16.88</v>
      </c>
      <c r="AB65">
        <f>BAWANA!AE65+BAWANA!AF65</f>
        <v>16.88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266.24</v>
      </c>
      <c r="E66">
        <f>BAWANA!AM66</f>
        <v>0</v>
      </c>
      <c r="F66">
        <f t="shared" si="4"/>
        <v>256</v>
      </c>
      <c r="G66">
        <f t="shared" si="5"/>
        <v>266.24</v>
      </c>
      <c r="H66" s="113"/>
      <c r="I66">
        <f>BRPL_EOD!AI66+BRPL_EOD!AJ66</f>
        <v>213.9</v>
      </c>
      <c r="J66">
        <f>BYPL_EOD!AI66+BYPL_EOD!AJ66</f>
        <v>0</v>
      </c>
      <c r="K66">
        <f>MES_EOD!AI66+MES_EOD!AJ66</f>
        <v>5.47</v>
      </c>
      <c r="L66">
        <f>NDMC_EOD!AI66+NDMC_EOD!AJ66</f>
        <v>0</v>
      </c>
      <c r="M66">
        <f>TPDDL_EOD!AI66+TPDDL_EOD!AJ66</f>
        <v>46.88</v>
      </c>
      <c r="N66">
        <f t="shared" si="0"/>
        <v>266.25</v>
      </c>
      <c r="O66" s="113">
        <f t="shared" si="1"/>
        <v>-9.9999999999909051E-3</v>
      </c>
      <c r="P66">
        <v>213.89196619718311</v>
      </c>
      <c r="Q66">
        <v>0</v>
      </c>
      <c r="R66">
        <v>5.4697945539906101</v>
      </c>
      <c r="S66">
        <v>0</v>
      </c>
      <c r="T66">
        <v>46.878239248826297</v>
      </c>
      <c r="U66" s="115">
        <f t="shared" si="2"/>
        <v>266.24</v>
      </c>
      <c r="V66" s="113">
        <f t="shared" si="3"/>
        <v>0</v>
      </c>
      <c r="Y66">
        <f>BAWANA!AW66+BAWANA!AX66</f>
        <v>16.88</v>
      </c>
      <c r="Z66">
        <f>BAWANA!BD66+BAWANA!BE66</f>
        <v>16.88</v>
      </c>
      <c r="AA66">
        <f>BAWANA!X66+BAWANA!Y66</f>
        <v>16.88</v>
      </c>
      <c r="AB66">
        <f>BAWANA!AE66+BAWANA!AF66</f>
        <v>16.88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266.24</v>
      </c>
      <c r="E67">
        <f>BAWANA!AM67</f>
        <v>0</v>
      </c>
      <c r="F67">
        <f t="shared" si="4"/>
        <v>256</v>
      </c>
      <c r="G67">
        <f t="shared" si="5"/>
        <v>266.24</v>
      </c>
      <c r="H67" s="113"/>
      <c r="I67">
        <f>BRPL_EOD!AI67+BRPL_EOD!AJ67</f>
        <v>213.9</v>
      </c>
      <c r="J67">
        <f>BYPL_EOD!AI67+BYPL_EOD!AJ67</f>
        <v>0</v>
      </c>
      <c r="K67">
        <f>MES_EOD!AI67+MES_EOD!AJ67</f>
        <v>5.47</v>
      </c>
      <c r="L67">
        <f>NDMC_EOD!AI67+NDMC_EOD!AJ67</f>
        <v>0</v>
      </c>
      <c r="M67">
        <f>TPDDL_EOD!AI67+TPDDL_EOD!AJ67</f>
        <v>46.88</v>
      </c>
      <c r="N67">
        <f t="shared" ref="N67:N98" si="7">SUM(I67:M67)</f>
        <v>266.25</v>
      </c>
      <c r="O67" s="113">
        <f t="shared" ref="O67:O98" si="8">G67-N67</f>
        <v>-9.9999999999909051E-3</v>
      </c>
      <c r="P67">
        <v>213.89196619718311</v>
      </c>
      <c r="Q67">
        <v>0</v>
      </c>
      <c r="R67">
        <v>5.4697945539906101</v>
      </c>
      <c r="S67">
        <v>0</v>
      </c>
      <c r="T67">
        <v>46.878239248826297</v>
      </c>
      <c r="U67" s="115">
        <f t="shared" ref="U67:U98" si="9">SUM(P67:T67)</f>
        <v>266.24</v>
      </c>
      <c r="V67" s="113">
        <f t="shared" ref="V67:V99" si="10">G67-U67</f>
        <v>0</v>
      </c>
      <c r="Y67">
        <f>BAWANA!AW67+BAWANA!AX67</f>
        <v>16.88</v>
      </c>
      <c r="Z67">
        <f>BAWANA!BD67+BAWANA!BE67</f>
        <v>16.88</v>
      </c>
      <c r="AA67">
        <f>BAWANA!X67+BAWANA!Y67</f>
        <v>16.88</v>
      </c>
      <c r="AB67">
        <f>BAWANA!AE67+BAWANA!AF67</f>
        <v>16.88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266.24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266.24</v>
      </c>
      <c r="H68" s="113"/>
      <c r="I68">
        <f>BRPL_EOD!AI68+BRPL_EOD!AJ68</f>
        <v>213.9</v>
      </c>
      <c r="J68">
        <f>BYPL_EOD!AI68+BYPL_EOD!AJ68</f>
        <v>0</v>
      </c>
      <c r="K68">
        <f>MES_EOD!AI68+MES_EOD!AJ68</f>
        <v>5.47</v>
      </c>
      <c r="L68">
        <f>NDMC_EOD!AI68+NDMC_EOD!AJ68</f>
        <v>0</v>
      </c>
      <c r="M68">
        <f>TPDDL_EOD!AI68+TPDDL_EOD!AJ68</f>
        <v>46.88</v>
      </c>
      <c r="N68">
        <f t="shared" si="7"/>
        <v>266.25</v>
      </c>
      <c r="O68" s="113">
        <f t="shared" si="8"/>
        <v>-9.9999999999909051E-3</v>
      </c>
      <c r="P68">
        <v>213.89196619718311</v>
      </c>
      <c r="Q68">
        <v>0</v>
      </c>
      <c r="R68">
        <v>5.4697945539906101</v>
      </c>
      <c r="S68">
        <v>0</v>
      </c>
      <c r="T68">
        <v>46.878239248826297</v>
      </c>
      <c r="U68" s="115">
        <f t="shared" si="9"/>
        <v>266.24</v>
      </c>
      <c r="V68" s="113">
        <f t="shared" si="10"/>
        <v>0</v>
      </c>
      <c r="Y68">
        <f>BAWANA!AW68+BAWANA!AX68</f>
        <v>16.88</v>
      </c>
      <c r="Z68">
        <f>BAWANA!BD68+BAWANA!BE68</f>
        <v>16.88</v>
      </c>
      <c r="AA68">
        <f>BAWANA!X68+BAWANA!Y68</f>
        <v>16.88</v>
      </c>
      <c r="AB68">
        <f>BAWANA!AE68+BAWANA!AF68</f>
        <v>16.88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266.24</v>
      </c>
      <c r="E69">
        <f>BAWANA!AM69</f>
        <v>0</v>
      </c>
      <c r="F69">
        <f t="shared" si="11"/>
        <v>256</v>
      </c>
      <c r="G69">
        <f t="shared" si="12"/>
        <v>266.24</v>
      </c>
      <c r="H69" s="113"/>
      <c r="I69">
        <f>BRPL_EOD!AI69+BRPL_EOD!AJ69</f>
        <v>213.9</v>
      </c>
      <c r="J69">
        <f>BYPL_EOD!AI69+BYPL_EOD!AJ69</f>
        <v>0</v>
      </c>
      <c r="K69">
        <f>MES_EOD!AI69+MES_EOD!AJ69</f>
        <v>5.47</v>
      </c>
      <c r="L69">
        <f>NDMC_EOD!AI69+NDMC_EOD!AJ69</f>
        <v>0</v>
      </c>
      <c r="M69">
        <f>TPDDL_EOD!AI69+TPDDL_EOD!AJ69</f>
        <v>46.88</v>
      </c>
      <c r="N69">
        <f t="shared" si="7"/>
        <v>266.25</v>
      </c>
      <c r="O69" s="113">
        <f t="shared" si="8"/>
        <v>-9.9999999999909051E-3</v>
      </c>
      <c r="P69">
        <v>213.89196619718311</v>
      </c>
      <c r="Q69">
        <v>0</v>
      </c>
      <c r="R69">
        <v>5.4697945539906101</v>
      </c>
      <c r="S69">
        <v>0</v>
      </c>
      <c r="T69">
        <v>46.878239248826297</v>
      </c>
      <c r="U69" s="115">
        <f t="shared" si="9"/>
        <v>266.24</v>
      </c>
      <c r="V69" s="113">
        <f t="shared" si="10"/>
        <v>0</v>
      </c>
      <c r="Y69">
        <f>BAWANA!AW69+BAWANA!AX69</f>
        <v>16.88</v>
      </c>
      <c r="Z69">
        <f>BAWANA!BD69+BAWANA!BE69</f>
        <v>16.88</v>
      </c>
      <c r="AA69">
        <f>BAWANA!X69+BAWANA!Y69</f>
        <v>16.88</v>
      </c>
      <c r="AB69">
        <f>BAWANA!AE69+BAWANA!AF69</f>
        <v>16.88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266.24</v>
      </c>
      <c r="E70">
        <f>BAWANA!AM70</f>
        <v>0</v>
      </c>
      <c r="F70">
        <f t="shared" si="11"/>
        <v>256</v>
      </c>
      <c r="G70">
        <f t="shared" si="12"/>
        <v>266.24</v>
      </c>
      <c r="H70" s="113"/>
      <c r="I70">
        <f>BRPL_EOD!AI70+BRPL_EOD!AJ70</f>
        <v>213.9</v>
      </c>
      <c r="J70">
        <f>BYPL_EOD!AI70+BYPL_EOD!AJ70</f>
        <v>0</v>
      </c>
      <c r="K70">
        <f>MES_EOD!AI70+MES_EOD!AJ70</f>
        <v>5.47</v>
      </c>
      <c r="L70">
        <f>NDMC_EOD!AI70+NDMC_EOD!AJ70</f>
        <v>0</v>
      </c>
      <c r="M70">
        <f>TPDDL_EOD!AI70+TPDDL_EOD!AJ70</f>
        <v>46.88</v>
      </c>
      <c r="N70">
        <f t="shared" si="7"/>
        <v>266.25</v>
      </c>
      <c r="O70" s="113">
        <f t="shared" si="8"/>
        <v>-9.9999999999909051E-3</v>
      </c>
      <c r="P70">
        <v>213.89196619718311</v>
      </c>
      <c r="Q70">
        <v>0</v>
      </c>
      <c r="R70">
        <v>5.4697945539906101</v>
      </c>
      <c r="S70">
        <v>0</v>
      </c>
      <c r="T70">
        <v>46.878239248826297</v>
      </c>
      <c r="U70" s="115">
        <f t="shared" si="9"/>
        <v>266.24</v>
      </c>
      <c r="V70" s="113">
        <f t="shared" si="10"/>
        <v>0</v>
      </c>
      <c r="Y70">
        <f>BAWANA!AW70+BAWANA!AX70</f>
        <v>16.88</v>
      </c>
      <c r="Z70">
        <f>BAWANA!BD70+BAWANA!BE70</f>
        <v>16.88</v>
      </c>
      <c r="AA70">
        <f>BAWANA!X70+BAWANA!Y70</f>
        <v>16.88</v>
      </c>
      <c r="AB70">
        <f>BAWANA!AE70+BAWANA!AF70</f>
        <v>16.88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266.24</v>
      </c>
      <c r="E71">
        <f>BAWANA!AM71</f>
        <v>0</v>
      </c>
      <c r="F71">
        <f t="shared" si="11"/>
        <v>256</v>
      </c>
      <c r="G71">
        <f t="shared" si="12"/>
        <v>266.24</v>
      </c>
      <c r="H71" s="113"/>
      <c r="I71">
        <f>BRPL_EOD!AI71+BRPL_EOD!AJ71</f>
        <v>213.9</v>
      </c>
      <c r="J71">
        <f>BYPL_EOD!AI71+BYPL_EOD!AJ71</f>
        <v>0</v>
      </c>
      <c r="K71">
        <f>MES_EOD!AI71+MES_EOD!AJ71</f>
        <v>5.47</v>
      </c>
      <c r="L71">
        <f>NDMC_EOD!AI71+NDMC_EOD!AJ71</f>
        <v>0</v>
      </c>
      <c r="M71">
        <f>TPDDL_EOD!AI71+TPDDL_EOD!AJ71</f>
        <v>46.88</v>
      </c>
      <c r="N71">
        <f t="shared" si="7"/>
        <v>266.25</v>
      </c>
      <c r="O71" s="113">
        <f t="shared" si="8"/>
        <v>-9.9999999999909051E-3</v>
      </c>
      <c r="P71">
        <v>213.89196619718311</v>
      </c>
      <c r="Q71">
        <v>0</v>
      </c>
      <c r="R71">
        <v>5.4697945539906101</v>
      </c>
      <c r="S71">
        <v>0</v>
      </c>
      <c r="T71">
        <v>46.878239248826297</v>
      </c>
      <c r="U71" s="115">
        <f t="shared" si="9"/>
        <v>266.24</v>
      </c>
      <c r="V71" s="113">
        <f t="shared" si="10"/>
        <v>0</v>
      </c>
      <c r="Y71">
        <f>BAWANA!AW71+BAWANA!AX71</f>
        <v>16.88</v>
      </c>
      <c r="Z71">
        <f>BAWANA!BD71+BAWANA!BE71</f>
        <v>16.88</v>
      </c>
      <c r="AA71">
        <f>BAWANA!X71+BAWANA!Y71</f>
        <v>16.88</v>
      </c>
      <c r="AB71">
        <f>BAWANA!AE71+BAWANA!AF71</f>
        <v>16.88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266.24</v>
      </c>
      <c r="E72">
        <f>BAWANA!AM72</f>
        <v>0</v>
      </c>
      <c r="F72">
        <f t="shared" si="11"/>
        <v>256</v>
      </c>
      <c r="G72">
        <f t="shared" si="12"/>
        <v>266.24</v>
      </c>
      <c r="H72" s="113"/>
      <c r="I72">
        <f>BRPL_EOD!AI72+BRPL_EOD!AJ72</f>
        <v>213.9</v>
      </c>
      <c r="J72">
        <f>BYPL_EOD!AI72+BYPL_EOD!AJ72</f>
        <v>0</v>
      </c>
      <c r="K72">
        <f>MES_EOD!AI72+MES_EOD!AJ72</f>
        <v>5.47</v>
      </c>
      <c r="L72">
        <f>NDMC_EOD!AI72+NDMC_EOD!AJ72</f>
        <v>0</v>
      </c>
      <c r="M72">
        <f>TPDDL_EOD!AI72+TPDDL_EOD!AJ72</f>
        <v>46.88</v>
      </c>
      <c r="N72">
        <f t="shared" si="7"/>
        <v>266.25</v>
      </c>
      <c r="O72" s="113">
        <f t="shared" si="8"/>
        <v>-9.9999999999909051E-3</v>
      </c>
      <c r="P72">
        <v>213.89196619718311</v>
      </c>
      <c r="Q72">
        <v>0</v>
      </c>
      <c r="R72">
        <v>5.4697945539906101</v>
      </c>
      <c r="S72">
        <v>0</v>
      </c>
      <c r="T72">
        <v>46.878239248826297</v>
      </c>
      <c r="U72" s="115">
        <f t="shared" si="9"/>
        <v>266.24</v>
      </c>
      <c r="V72" s="113">
        <f t="shared" si="10"/>
        <v>0</v>
      </c>
      <c r="Y72">
        <f>BAWANA!AW72+BAWANA!AX72</f>
        <v>16.88</v>
      </c>
      <c r="Z72">
        <f>BAWANA!BD72+BAWANA!BE72</f>
        <v>16.88</v>
      </c>
      <c r="AA72">
        <f>BAWANA!X72+BAWANA!Y72</f>
        <v>16.88</v>
      </c>
      <c r="AB72">
        <f>BAWANA!AE72+BAWANA!AF72</f>
        <v>16.88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266.24</v>
      </c>
      <c r="E73">
        <f>BAWANA!AM73</f>
        <v>0</v>
      </c>
      <c r="F73">
        <f t="shared" si="11"/>
        <v>256</v>
      </c>
      <c r="G73">
        <f t="shared" si="12"/>
        <v>266.24</v>
      </c>
      <c r="H73" s="113"/>
      <c r="I73">
        <f>BRPL_EOD!AI73+BRPL_EOD!AJ73</f>
        <v>213.9</v>
      </c>
      <c r="J73">
        <f>BYPL_EOD!AI73+BYPL_EOD!AJ73</f>
        <v>0</v>
      </c>
      <c r="K73">
        <f>MES_EOD!AI73+MES_EOD!AJ73</f>
        <v>5.47</v>
      </c>
      <c r="L73">
        <f>NDMC_EOD!AI73+NDMC_EOD!AJ73</f>
        <v>0</v>
      </c>
      <c r="M73">
        <f>TPDDL_EOD!AI73+TPDDL_EOD!AJ73</f>
        <v>46.88</v>
      </c>
      <c r="N73">
        <f t="shared" si="7"/>
        <v>266.25</v>
      </c>
      <c r="O73" s="113">
        <f t="shared" si="8"/>
        <v>-9.9999999999909051E-3</v>
      </c>
      <c r="P73">
        <v>213.89196619718311</v>
      </c>
      <c r="Q73">
        <v>0</v>
      </c>
      <c r="R73">
        <v>5.4697945539906101</v>
      </c>
      <c r="S73">
        <v>0</v>
      </c>
      <c r="T73">
        <v>46.878239248826297</v>
      </c>
      <c r="U73" s="115">
        <f t="shared" si="9"/>
        <v>266.24</v>
      </c>
      <c r="V73" s="113">
        <f t="shared" si="10"/>
        <v>0</v>
      </c>
      <c r="Y73">
        <f>BAWANA!AW73+BAWANA!AX73</f>
        <v>16.88</v>
      </c>
      <c r="Z73">
        <f>BAWANA!BD73+BAWANA!BE73</f>
        <v>16.88</v>
      </c>
      <c r="AA73">
        <f>BAWANA!X73+BAWANA!Y73</f>
        <v>16.88</v>
      </c>
      <c r="AB73">
        <f>BAWANA!AE73+BAWANA!AF73</f>
        <v>16.88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266.24</v>
      </c>
      <c r="E74">
        <f>BAWANA!AM74</f>
        <v>0</v>
      </c>
      <c r="F74">
        <f t="shared" si="11"/>
        <v>256</v>
      </c>
      <c r="G74">
        <f t="shared" si="12"/>
        <v>266.24</v>
      </c>
      <c r="H74" s="113"/>
      <c r="I74">
        <f>BRPL_EOD!AI74+BRPL_EOD!AJ74</f>
        <v>213.9</v>
      </c>
      <c r="J74">
        <f>BYPL_EOD!AI74+BYPL_EOD!AJ74</f>
        <v>0</v>
      </c>
      <c r="K74">
        <f>MES_EOD!AI74+MES_EOD!AJ74</f>
        <v>5.47</v>
      </c>
      <c r="L74">
        <f>NDMC_EOD!AI74+NDMC_EOD!AJ74</f>
        <v>0</v>
      </c>
      <c r="M74">
        <f>TPDDL_EOD!AI74+TPDDL_EOD!AJ74</f>
        <v>46.88</v>
      </c>
      <c r="N74">
        <f t="shared" si="7"/>
        <v>266.25</v>
      </c>
      <c r="O74" s="113">
        <f t="shared" si="8"/>
        <v>-9.9999999999909051E-3</v>
      </c>
      <c r="P74">
        <v>213.89196619718311</v>
      </c>
      <c r="Q74">
        <v>0</v>
      </c>
      <c r="R74">
        <v>5.4697945539906101</v>
      </c>
      <c r="S74">
        <v>0</v>
      </c>
      <c r="T74">
        <v>46.878239248826297</v>
      </c>
      <c r="U74" s="115">
        <f t="shared" si="9"/>
        <v>266.24</v>
      </c>
      <c r="V74" s="113">
        <f t="shared" si="10"/>
        <v>0</v>
      </c>
      <c r="Y74">
        <f>BAWANA!AW74+BAWANA!AX74</f>
        <v>16.88</v>
      </c>
      <c r="Z74">
        <f>BAWANA!BD74+BAWANA!BE74</f>
        <v>16.88</v>
      </c>
      <c r="AA74">
        <f>BAWANA!X74+BAWANA!Y74</f>
        <v>16.88</v>
      </c>
      <c r="AB74">
        <f>BAWANA!AE74+BAWANA!AF74</f>
        <v>16.88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270.67999999999995</v>
      </c>
      <c r="E75">
        <f>BAWANA!AM75</f>
        <v>0</v>
      </c>
      <c r="F75">
        <f t="shared" si="11"/>
        <v>256</v>
      </c>
      <c r="G75">
        <f t="shared" si="12"/>
        <v>270.67999999999995</v>
      </c>
      <c r="H75" s="113"/>
      <c r="I75">
        <f>BRPL_EOD!AI75+BRPL_EOD!AJ75</f>
        <v>198.78</v>
      </c>
      <c r="J75">
        <f>BYPL_EOD!AI75+BYPL_EOD!AJ75</f>
        <v>0</v>
      </c>
      <c r="K75">
        <f>MES_EOD!AI75+MES_EOD!AJ75</f>
        <v>5.56</v>
      </c>
      <c r="L75">
        <f>NDMC_EOD!AI75+NDMC_EOD!AJ75</f>
        <v>0</v>
      </c>
      <c r="M75">
        <f>TPDDL_EOD!AI75+TPDDL_EOD!AJ75</f>
        <v>66.34</v>
      </c>
      <c r="N75">
        <f t="shared" si="7"/>
        <v>270.68</v>
      </c>
      <c r="O75" s="113">
        <f t="shared" si="8"/>
        <v>0</v>
      </c>
      <c r="P75">
        <v>198.77999999999997</v>
      </c>
      <c r="Q75">
        <v>0</v>
      </c>
      <c r="R75">
        <v>5.5599999999999987</v>
      </c>
      <c r="S75">
        <v>0</v>
      </c>
      <c r="T75">
        <v>66.339999999999989</v>
      </c>
      <c r="U75" s="115">
        <f t="shared" si="9"/>
        <v>270.67999999999995</v>
      </c>
      <c r="V75" s="113">
        <f t="shared" si="10"/>
        <v>0</v>
      </c>
      <c r="Y75">
        <f>BAWANA!AW75+BAWANA!AX75</f>
        <v>17.16</v>
      </c>
      <c r="Z75">
        <f>BAWANA!BD75+BAWANA!BE75</f>
        <v>17.16</v>
      </c>
      <c r="AA75">
        <f>BAWANA!X75+BAWANA!Y75</f>
        <v>17.16</v>
      </c>
      <c r="AB75">
        <f>BAWANA!AE75+BAWANA!AF75</f>
        <v>17.16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270.67999999999995</v>
      </c>
      <c r="E76">
        <f>BAWANA!AM76</f>
        <v>0</v>
      </c>
      <c r="F76">
        <f t="shared" si="11"/>
        <v>256</v>
      </c>
      <c r="G76">
        <f t="shared" si="12"/>
        <v>270.67999999999995</v>
      </c>
      <c r="H76" s="113"/>
      <c r="I76">
        <f>BRPL_EOD!AI76+BRPL_EOD!AJ76</f>
        <v>198.78</v>
      </c>
      <c r="J76">
        <f>BYPL_EOD!AI76+BYPL_EOD!AJ76</f>
        <v>0</v>
      </c>
      <c r="K76">
        <f>MES_EOD!AI76+MES_EOD!AJ76</f>
        <v>5.56</v>
      </c>
      <c r="L76">
        <f>NDMC_EOD!AI76+NDMC_EOD!AJ76</f>
        <v>0</v>
      </c>
      <c r="M76">
        <f>TPDDL_EOD!AI76+TPDDL_EOD!AJ76</f>
        <v>66.34</v>
      </c>
      <c r="N76">
        <f t="shared" si="7"/>
        <v>270.68</v>
      </c>
      <c r="O76" s="113">
        <f t="shared" si="8"/>
        <v>0</v>
      </c>
      <c r="P76">
        <v>198.77999999999997</v>
      </c>
      <c r="Q76">
        <v>0</v>
      </c>
      <c r="R76">
        <v>5.5599999999999987</v>
      </c>
      <c r="S76">
        <v>0</v>
      </c>
      <c r="T76">
        <v>66.339999999999989</v>
      </c>
      <c r="U76" s="115">
        <f t="shared" si="9"/>
        <v>270.67999999999995</v>
      </c>
      <c r="V76" s="113">
        <f t="shared" si="10"/>
        <v>0</v>
      </c>
      <c r="Y76">
        <f>BAWANA!AW76+BAWANA!AX76</f>
        <v>17.16</v>
      </c>
      <c r="Z76">
        <f>BAWANA!BD76+BAWANA!BE76</f>
        <v>17.16</v>
      </c>
      <c r="AA76">
        <f>BAWANA!X76+BAWANA!Y76</f>
        <v>17.16</v>
      </c>
      <c r="AB76">
        <f>BAWANA!AE76+BAWANA!AF76</f>
        <v>17.16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287.83999999999997</v>
      </c>
      <c r="E77">
        <f>BAWANA!AM77</f>
        <v>0</v>
      </c>
      <c r="F77">
        <f t="shared" si="11"/>
        <v>256</v>
      </c>
      <c r="G77">
        <f t="shared" si="12"/>
        <v>287.83999999999997</v>
      </c>
      <c r="H77" s="113"/>
      <c r="I77">
        <f>BRPL_EOD!AI77+BRPL_EOD!AJ77</f>
        <v>215.94</v>
      </c>
      <c r="J77">
        <f>BYPL_EOD!AI77+BYPL_EOD!AJ77</f>
        <v>0</v>
      </c>
      <c r="K77">
        <f>MES_EOD!AI77+MES_EOD!AJ77</f>
        <v>5.56</v>
      </c>
      <c r="L77">
        <f>NDMC_EOD!AI77+NDMC_EOD!AJ77</f>
        <v>0</v>
      </c>
      <c r="M77">
        <f>TPDDL_EOD!AI77+TPDDL_EOD!AJ77</f>
        <v>66.34</v>
      </c>
      <c r="N77">
        <f t="shared" si="7"/>
        <v>287.84000000000003</v>
      </c>
      <c r="O77" s="113">
        <f t="shared" si="8"/>
        <v>0</v>
      </c>
      <c r="P77">
        <v>215.93999999999994</v>
      </c>
      <c r="Q77">
        <v>0</v>
      </c>
      <c r="R77">
        <v>5.5599999999999987</v>
      </c>
      <c r="S77">
        <v>0</v>
      </c>
      <c r="T77">
        <v>66.339999999999989</v>
      </c>
      <c r="U77" s="115">
        <f t="shared" si="9"/>
        <v>287.83999999999992</v>
      </c>
      <c r="V77" s="113">
        <f t="shared" si="10"/>
        <v>0</v>
      </c>
      <c r="Y77">
        <f>BAWANA!AW77+BAWANA!AX77</f>
        <v>17.16</v>
      </c>
      <c r="Z77">
        <f>BAWANA!BD77+BAWANA!BE77</f>
        <v>0</v>
      </c>
      <c r="AA77">
        <f>BAWANA!X77+BAWANA!Y77</f>
        <v>17.16</v>
      </c>
      <c r="AB77">
        <f>BAWANA!AE77+BAWANA!AF77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287.83999999999997</v>
      </c>
      <c r="E78">
        <f>BAWANA!AM78</f>
        <v>0</v>
      </c>
      <c r="F78">
        <f t="shared" si="11"/>
        <v>256</v>
      </c>
      <c r="G78">
        <f t="shared" si="12"/>
        <v>287.83999999999997</v>
      </c>
      <c r="H78" s="113"/>
      <c r="I78">
        <f>BRPL_EOD!AI78+BRPL_EOD!AJ78</f>
        <v>215.94</v>
      </c>
      <c r="J78">
        <f>BYPL_EOD!AI78+BYPL_EOD!AJ78</f>
        <v>0</v>
      </c>
      <c r="K78">
        <f>MES_EOD!AI78+MES_EOD!AJ78</f>
        <v>5.56</v>
      </c>
      <c r="L78">
        <f>NDMC_EOD!AI78+NDMC_EOD!AJ78</f>
        <v>0</v>
      </c>
      <c r="M78">
        <f>TPDDL_EOD!AI78+TPDDL_EOD!AJ78</f>
        <v>66.34</v>
      </c>
      <c r="N78">
        <f t="shared" si="7"/>
        <v>287.84000000000003</v>
      </c>
      <c r="O78" s="113">
        <f t="shared" si="8"/>
        <v>0</v>
      </c>
      <c r="P78">
        <v>215.93999999999994</v>
      </c>
      <c r="Q78">
        <v>0</v>
      </c>
      <c r="R78">
        <v>5.5599999999999987</v>
      </c>
      <c r="S78">
        <v>0</v>
      </c>
      <c r="T78">
        <v>66.339999999999989</v>
      </c>
      <c r="U78" s="115">
        <f t="shared" si="9"/>
        <v>287.83999999999992</v>
      </c>
      <c r="V78" s="113">
        <f t="shared" si="10"/>
        <v>0</v>
      </c>
      <c r="Y78">
        <f>BAWANA!AW78+BAWANA!AX78</f>
        <v>17.16</v>
      </c>
      <c r="Z78">
        <f>BAWANA!BD78+BAWANA!BE78</f>
        <v>0</v>
      </c>
      <c r="AA78">
        <f>BAWANA!X78+BAWANA!Y78</f>
        <v>17.16</v>
      </c>
      <c r="AB78">
        <f>BAWANA!AE78+BAWANA!AF78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244</v>
      </c>
      <c r="E79">
        <f>BAWANA!AM79</f>
        <v>0</v>
      </c>
      <c r="F79">
        <f t="shared" si="11"/>
        <v>256</v>
      </c>
      <c r="G79">
        <f t="shared" si="12"/>
        <v>244</v>
      </c>
      <c r="H79" s="113"/>
      <c r="I79">
        <f>BRPL_EOD!AI79+BRPL_EOD!AJ79</f>
        <v>172.09</v>
      </c>
      <c r="J79">
        <f>BYPL_EOD!AI79+BYPL_EOD!AJ79</f>
        <v>0</v>
      </c>
      <c r="K79">
        <f>MES_EOD!AI79+MES_EOD!AJ79</f>
        <v>5.56</v>
      </c>
      <c r="L79">
        <f>NDMC_EOD!AI79+NDMC_EOD!AJ79</f>
        <v>0</v>
      </c>
      <c r="M79">
        <f>TPDDL_EOD!AI79+TPDDL_EOD!AJ79</f>
        <v>66.34</v>
      </c>
      <c r="N79">
        <f t="shared" si="7"/>
        <v>243.99</v>
      </c>
      <c r="O79" s="113">
        <f t="shared" si="8"/>
        <v>9.9999999999909051E-3</v>
      </c>
      <c r="P79">
        <v>172.09</v>
      </c>
      <c r="Q79">
        <v>4.8096400812115839E-3</v>
      </c>
      <c r="R79">
        <v>5.5602499033474464</v>
      </c>
      <c r="S79">
        <v>1.9495074462510952E-3</v>
      </c>
      <c r="T79">
        <v>66.342990949125081</v>
      </c>
      <c r="U79" s="115">
        <f t="shared" si="9"/>
        <v>244</v>
      </c>
      <c r="V79" s="113">
        <f t="shared" si="10"/>
        <v>0</v>
      </c>
      <c r="Y79">
        <f>BAWANA!AW79+BAWANA!AX79</f>
        <v>30.5</v>
      </c>
      <c r="Z79">
        <f>BAWANA!BD79+BAWANA!BE79</f>
        <v>30.5</v>
      </c>
      <c r="AA79">
        <f>BAWANA!X79+BAWANA!Y79</f>
        <v>30.5</v>
      </c>
      <c r="AB79">
        <f>BAWANA!AE79+BAWANA!AF79</f>
        <v>30.5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244</v>
      </c>
      <c r="E80">
        <f>BAWANA!AM80</f>
        <v>0</v>
      </c>
      <c r="F80">
        <f t="shared" si="11"/>
        <v>256</v>
      </c>
      <c r="G80">
        <f t="shared" si="12"/>
        <v>244</v>
      </c>
      <c r="H80" s="113"/>
      <c r="I80">
        <f>BRPL_EOD!AI80+BRPL_EOD!AJ80</f>
        <v>172.09</v>
      </c>
      <c r="J80">
        <f>BYPL_EOD!AI80+BYPL_EOD!AJ80</f>
        <v>0</v>
      </c>
      <c r="K80">
        <f>MES_EOD!AI80+MES_EOD!AJ80</f>
        <v>5.56</v>
      </c>
      <c r="L80">
        <f>NDMC_EOD!AI80+NDMC_EOD!AJ80</f>
        <v>0</v>
      </c>
      <c r="M80">
        <f>TPDDL_EOD!AI80+TPDDL_EOD!AJ80</f>
        <v>66.34</v>
      </c>
      <c r="N80">
        <f t="shared" si="7"/>
        <v>243.99</v>
      </c>
      <c r="O80" s="113">
        <f t="shared" si="8"/>
        <v>9.9999999999909051E-3</v>
      </c>
      <c r="P80">
        <v>172.09</v>
      </c>
      <c r="Q80">
        <v>4.8096400812115839E-3</v>
      </c>
      <c r="R80">
        <v>5.5602499033474464</v>
      </c>
      <c r="S80">
        <v>1.9495074462510952E-3</v>
      </c>
      <c r="T80">
        <v>66.342990949125081</v>
      </c>
      <c r="U80" s="115">
        <f t="shared" si="9"/>
        <v>244</v>
      </c>
      <c r="V80" s="113">
        <f t="shared" si="10"/>
        <v>0</v>
      </c>
      <c r="Y80">
        <f>BAWANA!AW80+BAWANA!AX80</f>
        <v>30.5</v>
      </c>
      <c r="Z80">
        <f>BAWANA!BD80+BAWANA!BE80</f>
        <v>30.5</v>
      </c>
      <c r="AA80">
        <f>BAWANA!X80+BAWANA!Y80</f>
        <v>30.5</v>
      </c>
      <c r="AB80">
        <f>BAWANA!AE80+BAWANA!AF80</f>
        <v>30.5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244</v>
      </c>
      <c r="E81">
        <f>BAWANA!AM81</f>
        <v>0</v>
      </c>
      <c r="F81">
        <f t="shared" si="11"/>
        <v>256</v>
      </c>
      <c r="G81">
        <f t="shared" si="12"/>
        <v>244</v>
      </c>
      <c r="H81" s="113"/>
      <c r="I81">
        <f>BRPL_EOD!AI81+BRPL_EOD!AJ81</f>
        <v>172.09</v>
      </c>
      <c r="J81">
        <f>BYPL_EOD!AI81+BYPL_EOD!AJ81</f>
        <v>0</v>
      </c>
      <c r="K81">
        <f>MES_EOD!AI81+MES_EOD!AJ81</f>
        <v>5.56</v>
      </c>
      <c r="L81">
        <f>NDMC_EOD!AI81+NDMC_EOD!AJ81</f>
        <v>0</v>
      </c>
      <c r="M81">
        <f>TPDDL_EOD!AI81+TPDDL_EOD!AJ81</f>
        <v>66.34</v>
      </c>
      <c r="N81">
        <f t="shared" si="7"/>
        <v>243.99</v>
      </c>
      <c r="O81" s="113">
        <f t="shared" si="8"/>
        <v>9.9999999999909051E-3</v>
      </c>
      <c r="P81">
        <v>172.09</v>
      </c>
      <c r="Q81">
        <v>4.8096400812115839E-3</v>
      </c>
      <c r="R81">
        <v>5.5602499033474464</v>
      </c>
      <c r="S81">
        <v>1.9495074462510952E-3</v>
      </c>
      <c r="T81">
        <v>66.342990949125081</v>
      </c>
      <c r="U81" s="115">
        <f t="shared" si="9"/>
        <v>244</v>
      </c>
      <c r="V81" s="113">
        <f t="shared" si="10"/>
        <v>0</v>
      </c>
      <c r="Y81">
        <f>BAWANA!AW81+BAWANA!AX81</f>
        <v>30.5</v>
      </c>
      <c r="Z81">
        <f>BAWANA!BD81+BAWANA!BE81</f>
        <v>30.5</v>
      </c>
      <c r="AA81">
        <f>BAWANA!X81+BAWANA!Y81</f>
        <v>30.5</v>
      </c>
      <c r="AB81">
        <f>BAWANA!AE81+BAWANA!AF81</f>
        <v>30.5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244</v>
      </c>
      <c r="E82">
        <f>BAWANA!AM82</f>
        <v>0</v>
      </c>
      <c r="F82">
        <f t="shared" si="11"/>
        <v>256</v>
      </c>
      <c r="G82">
        <f t="shared" si="12"/>
        <v>244</v>
      </c>
      <c r="H82" s="113"/>
      <c r="I82">
        <f>BRPL_EOD!AI82+BRPL_EOD!AJ82</f>
        <v>172.09</v>
      </c>
      <c r="J82">
        <f>BYPL_EOD!AI82+BYPL_EOD!AJ82</f>
        <v>0</v>
      </c>
      <c r="K82">
        <f>MES_EOD!AI82+MES_EOD!AJ82</f>
        <v>5.56</v>
      </c>
      <c r="L82">
        <f>NDMC_EOD!AI82+NDMC_EOD!AJ82</f>
        <v>0</v>
      </c>
      <c r="M82">
        <f>TPDDL_EOD!AI82+TPDDL_EOD!AJ82</f>
        <v>66.34</v>
      </c>
      <c r="N82">
        <f t="shared" si="7"/>
        <v>243.99</v>
      </c>
      <c r="O82" s="113">
        <f t="shared" si="8"/>
        <v>9.9999999999909051E-3</v>
      </c>
      <c r="P82">
        <v>172.09</v>
      </c>
      <c r="Q82">
        <v>4.8096400812115839E-3</v>
      </c>
      <c r="R82">
        <v>5.5602499033474464</v>
      </c>
      <c r="S82">
        <v>1.9495074462510952E-3</v>
      </c>
      <c r="T82">
        <v>66.342990949125081</v>
      </c>
      <c r="U82" s="115">
        <f t="shared" si="9"/>
        <v>244</v>
      </c>
      <c r="V82" s="113">
        <f t="shared" si="10"/>
        <v>0</v>
      </c>
      <c r="Y82">
        <f>BAWANA!AW82+BAWANA!AX82</f>
        <v>30.5</v>
      </c>
      <c r="Z82">
        <f>BAWANA!BD82+BAWANA!BE82</f>
        <v>30.5</v>
      </c>
      <c r="AA82">
        <f>BAWANA!X82+BAWANA!Y82</f>
        <v>30.5</v>
      </c>
      <c r="AB82">
        <f>BAWANA!AE82+BAWANA!AF82</f>
        <v>30.5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244</v>
      </c>
      <c r="E83">
        <f>BAWANA!AM83</f>
        <v>0</v>
      </c>
      <c r="F83">
        <f t="shared" si="11"/>
        <v>256</v>
      </c>
      <c r="G83">
        <f t="shared" si="12"/>
        <v>244</v>
      </c>
      <c r="H83" s="113"/>
      <c r="I83">
        <f>BRPL_EOD!AI83+BRPL_EOD!AJ83</f>
        <v>172.09</v>
      </c>
      <c r="J83">
        <f>BYPL_EOD!AI83+BYPL_EOD!AJ83</f>
        <v>0</v>
      </c>
      <c r="K83">
        <f>MES_EOD!AI83+MES_EOD!AJ83</f>
        <v>5.56</v>
      </c>
      <c r="L83">
        <f>NDMC_EOD!AI83+NDMC_EOD!AJ83</f>
        <v>0</v>
      </c>
      <c r="M83">
        <f>TPDDL_EOD!AI83+TPDDL_EOD!AJ83</f>
        <v>66.34</v>
      </c>
      <c r="N83">
        <f t="shared" si="7"/>
        <v>243.99</v>
      </c>
      <c r="O83" s="113">
        <f t="shared" si="8"/>
        <v>9.9999999999909051E-3</v>
      </c>
      <c r="P83">
        <v>172.09</v>
      </c>
      <c r="Q83">
        <v>4.8096400812115839E-3</v>
      </c>
      <c r="R83">
        <v>5.5602499033474464</v>
      </c>
      <c r="S83">
        <v>1.9495074462510952E-3</v>
      </c>
      <c r="T83">
        <v>66.342990949125081</v>
      </c>
      <c r="U83" s="115">
        <f t="shared" si="9"/>
        <v>244</v>
      </c>
      <c r="V83" s="113">
        <f t="shared" si="10"/>
        <v>0</v>
      </c>
      <c r="Y83">
        <f>BAWANA!AW83+BAWANA!AX83</f>
        <v>30.5</v>
      </c>
      <c r="Z83">
        <f>BAWANA!BD83+BAWANA!BE83</f>
        <v>30.5</v>
      </c>
      <c r="AA83">
        <f>BAWANA!X83+BAWANA!Y83</f>
        <v>30.5</v>
      </c>
      <c r="AB83">
        <f>BAWANA!AE83+BAWANA!AF83</f>
        <v>30.5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244</v>
      </c>
      <c r="E84">
        <f>BAWANA!AM84</f>
        <v>0</v>
      </c>
      <c r="F84">
        <f t="shared" si="11"/>
        <v>256</v>
      </c>
      <c r="G84">
        <f t="shared" si="12"/>
        <v>244</v>
      </c>
      <c r="H84" s="113"/>
      <c r="I84">
        <f>BRPL_EOD!AI84+BRPL_EOD!AJ84</f>
        <v>172.09</v>
      </c>
      <c r="J84">
        <f>BYPL_EOD!AI84+BYPL_EOD!AJ84</f>
        <v>0</v>
      </c>
      <c r="K84">
        <f>MES_EOD!AI84+MES_EOD!AJ84</f>
        <v>5.56</v>
      </c>
      <c r="L84">
        <f>NDMC_EOD!AI84+NDMC_EOD!AJ84</f>
        <v>0</v>
      </c>
      <c r="M84">
        <f>TPDDL_EOD!AI84+TPDDL_EOD!AJ84</f>
        <v>66.34</v>
      </c>
      <c r="N84">
        <f t="shared" si="7"/>
        <v>243.99</v>
      </c>
      <c r="O84" s="113">
        <f t="shared" si="8"/>
        <v>9.9999999999909051E-3</v>
      </c>
      <c r="P84">
        <v>172.09</v>
      </c>
      <c r="Q84">
        <v>4.8096400812115839E-3</v>
      </c>
      <c r="R84">
        <v>5.5602499033474464</v>
      </c>
      <c r="S84">
        <v>1.9495074462510952E-3</v>
      </c>
      <c r="T84">
        <v>66.342990949125081</v>
      </c>
      <c r="U84" s="115">
        <f t="shared" si="9"/>
        <v>244</v>
      </c>
      <c r="V84" s="113">
        <f t="shared" si="10"/>
        <v>0</v>
      </c>
      <c r="Y84">
        <f>BAWANA!AW84+BAWANA!AX84</f>
        <v>30.5</v>
      </c>
      <c r="Z84">
        <f>BAWANA!BD84+BAWANA!BE84</f>
        <v>30.5</v>
      </c>
      <c r="AA84">
        <f>BAWANA!X84+BAWANA!Y84</f>
        <v>30.5</v>
      </c>
      <c r="AB84">
        <f>BAWANA!AE84+BAWANA!AF84</f>
        <v>30.5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244</v>
      </c>
      <c r="E85">
        <f>BAWANA!AM85</f>
        <v>0</v>
      </c>
      <c r="F85">
        <f t="shared" si="11"/>
        <v>256</v>
      </c>
      <c r="G85">
        <f t="shared" si="12"/>
        <v>244</v>
      </c>
      <c r="H85" s="113"/>
      <c r="I85">
        <f>BRPL_EOD!AI85+BRPL_EOD!AJ85</f>
        <v>172.09</v>
      </c>
      <c r="J85">
        <f>BYPL_EOD!AI85+BYPL_EOD!AJ85</f>
        <v>0</v>
      </c>
      <c r="K85">
        <f>MES_EOD!AI85+MES_EOD!AJ85</f>
        <v>5.56</v>
      </c>
      <c r="L85">
        <f>NDMC_EOD!AI85+NDMC_EOD!AJ85</f>
        <v>0</v>
      </c>
      <c r="M85">
        <f>TPDDL_EOD!AI85+TPDDL_EOD!AJ85</f>
        <v>66.34</v>
      </c>
      <c r="N85">
        <f t="shared" si="7"/>
        <v>243.99</v>
      </c>
      <c r="O85" s="113">
        <f t="shared" si="8"/>
        <v>9.9999999999909051E-3</v>
      </c>
      <c r="P85">
        <v>172.09</v>
      </c>
      <c r="Q85">
        <v>4.8096400812115839E-3</v>
      </c>
      <c r="R85">
        <v>5.5602499033474464</v>
      </c>
      <c r="S85">
        <v>1.9495074462510952E-3</v>
      </c>
      <c r="T85">
        <v>66.342990949125081</v>
      </c>
      <c r="U85" s="115">
        <f t="shared" si="9"/>
        <v>244</v>
      </c>
      <c r="V85" s="113">
        <f t="shared" si="10"/>
        <v>0</v>
      </c>
      <c r="Y85">
        <f>BAWANA!AW85+BAWANA!AX85</f>
        <v>30.5</v>
      </c>
      <c r="Z85">
        <f>BAWANA!BD85+BAWANA!BE85</f>
        <v>30.5</v>
      </c>
      <c r="AA85">
        <f>BAWANA!X85+BAWANA!Y85</f>
        <v>30.5</v>
      </c>
      <c r="AB85">
        <f>BAWANA!AE85+BAWANA!AF85</f>
        <v>30.5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244</v>
      </c>
      <c r="E86">
        <f>BAWANA!AM86</f>
        <v>0</v>
      </c>
      <c r="F86">
        <f t="shared" si="11"/>
        <v>256</v>
      </c>
      <c r="G86">
        <f t="shared" si="12"/>
        <v>244</v>
      </c>
      <c r="H86" s="113"/>
      <c r="I86">
        <f>BRPL_EOD!AI86+BRPL_EOD!AJ86</f>
        <v>172.09</v>
      </c>
      <c r="J86">
        <f>BYPL_EOD!AI86+BYPL_EOD!AJ86</f>
        <v>0</v>
      </c>
      <c r="K86">
        <f>MES_EOD!AI86+MES_EOD!AJ86</f>
        <v>5.56</v>
      </c>
      <c r="L86">
        <f>NDMC_EOD!AI86+NDMC_EOD!AJ86</f>
        <v>0</v>
      </c>
      <c r="M86">
        <f>TPDDL_EOD!AI86+TPDDL_EOD!AJ86</f>
        <v>66.34</v>
      </c>
      <c r="N86">
        <f t="shared" si="7"/>
        <v>243.99</v>
      </c>
      <c r="O86" s="113">
        <f t="shared" si="8"/>
        <v>9.9999999999909051E-3</v>
      </c>
      <c r="P86">
        <v>172.09</v>
      </c>
      <c r="Q86">
        <v>4.8096400812115839E-3</v>
      </c>
      <c r="R86">
        <v>5.5602499033474464</v>
      </c>
      <c r="S86">
        <v>1.9495074462510952E-3</v>
      </c>
      <c r="T86">
        <v>66.342990949125081</v>
      </c>
      <c r="U86" s="115">
        <f t="shared" si="9"/>
        <v>244</v>
      </c>
      <c r="V86" s="113">
        <f t="shared" si="10"/>
        <v>0</v>
      </c>
      <c r="Y86">
        <f>BAWANA!AW86+BAWANA!AX86</f>
        <v>30.5</v>
      </c>
      <c r="Z86">
        <f>BAWANA!BD86+BAWANA!BE86</f>
        <v>30.5</v>
      </c>
      <c r="AA86">
        <f>BAWANA!X86+BAWANA!Y86</f>
        <v>30.5</v>
      </c>
      <c r="AB86">
        <f>BAWANA!AE86+BAWANA!AF86</f>
        <v>30.5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244</v>
      </c>
      <c r="E87">
        <f>BAWANA!AM87</f>
        <v>0</v>
      </c>
      <c r="F87">
        <f t="shared" si="11"/>
        <v>256</v>
      </c>
      <c r="G87">
        <f t="shared" si="12"/>
        <v>244</v>
      </c>
      <c r="H87" s="113"/>
      <c r="I87">
        <f>BRPL_EOD!AI87+BRPL_EOD!AJ87</f>
        <v>172.09</v>
      </c>
      <c r="J87">
        <f>BYPL_EOD!AI87+BYPL_EOD!AJ87</f>
        <v>0</v>
      </c>
      <c r="K87">
        <f>MES_EOD!AI87+MES_EOD!AJ87</f>
        <v>5.56</v>
      </c>
      <c r="L87">
        <f>NDMC_EOD!AI87+NDMC_EOD!AJ87</f>
        <v>0</v>
      </c>
      <c r="M87">
        <f>TPDDL_EOD!AI87+TPDDL_EOD!AJ87</f>
        <v>66.34</v>
      </c>
      <c r="N87">
        <f t="shared" si="7"/>
        <v>243.99</v>
      </c>
      <c r="O87" s="113">
        <f t="shared" si="8"/>
        <v>9.9999999999909051E-3</v>
      </c>
      <c r="P87">
        <v>172.09</v>
      </c>
      <c r="Q87">
        <v>4.8096400812115839E-3</v>
      </c>
      <c r="R87">
        <v>5.5602499033474464</v>
      </c>
      <c r="S87">
        <v>1.9495074462510952E-3</v>
      </c>
      <c r="T87">
        <v>66.342990949125081</v>
      </c>
      <c r="U87" s="115">
        <f t="shared" si="9"/>
        <v>244</v>
      </c>
      <c r="V87" s="113">
        <f t="shared" si="10"/>
        <v>0</v>
      </c>
      <c r="Y87">
        <f>BAWANA!AW87+BAWANA!AX87</f>
        <v>30.5</v>
      </c>
      <c r="Z87">
        <f>BAWANA!BD87+BAWANA!BE87</f>
        <v>30.5</v>
      </c>
      <c r="AA87">
        <f>BAWANA!X87+BAWANA!Y87</f>
        <v>30.5</v>
      </c>
      <c r="AB87">
        <f>BAWANA!AE87+BAWANA!AF87</f>
        <v>30.5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244</v>
      </c>
      <c r="E88">
        <f>BAWANA!AM88</f>
        <v>0</v>
      </c>
      <c r="F88">
        <f t="shared" si="11"/>
        <v>256</v>
      </c>
      <c r="G88">
        <f t="shared" si="12"/>
        <v>244</v>
      </c>
      <c r="H88" s="113"/>
      <c r="I88">
        <f>BRPL_EOD!AI88+BRPL_EOD!AJ88</f>
        <v>172.09</v>
      </c>
      <c r="J88">
        <f>BYPL_EOD!AI88+BYPL_EOD!AJ88</f>
        <v>0</v>
      </c>
      <c r="K88">
        <f>MES_EOD!AI88+MES_EOD!AJ88</f>
        <v>5.56</v>
      </c>
      <c r="L88">
        <f>NDMC_EOD!AI88+NDMC_EOD!AJ88</f>
        <v>0</v>
      </c>
      <c r="M88">
        <f>TPDDL_EOD!AI88+TPDDL_EOD!AJ88</f>
        <v>66.34</v>
      </c>
      <c r="N88">
        <f t="shared" si="7"/>
        <v>243.99</v>
      </c>
      <c r="O88" s="113">
        <f t="shared" si="8"/>
        <v>9.9999999999909051E-3</v>
      </c>
      <c r="P88">
        <v>172.09</v>
      </c>
      <c r="Q88">
        <v>4.8096400812115839E-3</v>
      </c>
      <c r="R88">
        <v>5.5602499033474464</v>
      </c>
      <c r="S88">
        <v>1.9495074462510952E-3</v>
      </c>
      <c r="T88">
        <v>66.342990949125081</v>
      </c>
      <c r="U88" s="115">
        <f t="shared" si="9"/>
        <v>244</v>
      </c>
      <c r="V88" s="113">
        <f t="shared" si="10"/>
        <v>0</v>
      </c>
      <c r="Y88">
        <f>BAWANA!AW88+BAWANA!AX88</f>
        <v>30.5</v>
      </c>
      <c r="Z88">
        <f>BAWANA!BD88+BAWANA!BE88</f>
        <v>30.5</v>
      </c>
      <c r="AA88">
        <f>BAWANA!X88+BAWANA!Y88</f>
        <v>30.5</v>
      </c>
      <c r="AB88">
        <f>BAWANA!AE88+BAWANA!AF88</f>
        <v>30.5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244</v>
      </c>
      <c r="E89">
        <f>BAWANA!AM89</f>
        <v>0</v>
      </c>
      <c r="F89">
        <f t="shared" si="11"/>
        <v>256</v>
      </c>
      <c r="G89">
        <f t="shared" si="12"/>
        <v>244</v>
      </c>
      <c r="H89" s="113"/>
      <c r="I89">
        <f>BRPL_EOD!AI89+BRPL_EOD!AJ89</f>
        <v>172.09</v>
      </c>
      <c r="J89">
        <f>BYPL_EOD!AI89+BYPL_EOD!AJ89</f>
        <v>0</v>
      </c>
      <c r="K89">
        <f>MES_EOD!AI89+MES_EOD!AJ89</f>
        <v>5.56</v>
      </c>
      <c r="L89">
        <f>NDMC_EOD!AI89+NDMC_EOD!AJ89</f>
        <v>0</v>
      </c>
      <c r="M89">
        <f>TPDDL_EOD!AI89+TPDDL_EOD!AJ89</f>
        <v>66.34</v>
      </c>
      <c r="N89">
        <f t="shared" si="7"/>
        <v>243.99</v>
      </c>
      <c r="O89" s="113">
        <f t="shared" si="8"/>
        <v>9.9999999999909051E-3</v>
      </c>
      <c r="P89">
        <v>172.09</v>
      </c>
      <c r="Q89">
        <v>4.8096400812115839E-3</v>
      </c>
      <c r="R89">
        <v>5.5602499033474464</v>
      </c>
      <c r="S89">
        <v>1.9495074462510952E-3</v>
      </c>
      <c r="T89">
        <v>66.342990949125081</v>
      </c>
      <c r="U89" s="115">
        <f t="shared" si="9"/>
        <v>244</v>
      </c>
      <c r="V89" s="113">
        <f t="shared" si="10"/>
        <v>0</v>
      </c>
      <c r="Y89">
        <f>BAWANA!AW89+BAWANA!AX89</f>
        <v>30.5</v>
      </c>
      <c r="Z89">
        <f>BAWANA!BD89+BAWANA!BE89</f>
        <v>30.5</v>
      </c>
      <c r="AA89">
        <f>BAWANA!X89+BAWANA!Y89</f>
        <v>30.5</v>
      </c>
      <c r="AB89">
        <f>BAWANA!AE89+BAWANA!AF89</f>
        <v>30.5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244</v>
      </c>
      <c r="E90">
        <f>BAWANA!AM90</f>
        <v>0</v>
      </c>
      <c r="F90">
        <f t="shared" si="11"/>
        <v>256</v>
      </c>
      <c r="G90">
        <f t="shared" si="12"/>
        <v>244</v>
      </c>
      <c r="H90" s="113"/>
      <c r="I90">
        <f>BRPL_EOD!AI90+BRPL_EOD!AJ90</f>
        <v>172.09</v>
      </c>
      <c r="J90">
        <f>BYPL_EOD!AI90+BYPL_EOD!AJ90</f>
        <v>0</v>
      </c>
      <c r="K90">
        <f>MES_EOD!AI90+MES_EOD!AJ90</f>
        <v>5.56</v>
      </c>
      <c r="L90">
        <f>NDMC_EOD!AI90+NDMC_EOD!AJ90</f>
        <v>0</v>
      </c>
      <c r="M90">
        <f>TPDDL_EOD!AI90+TPDDL_EOD!AJ90</f>
        <v>66.34</v>
      </c>
      <c r="N90">
        <f t="shared" si="7"/>
        <v>243.99</v>
      </c>
      <c r="O90" s="113">
        <f t="shared" si="8"/>
        <v>9.9999999999909051E-3</v>
      </c>
      <c r="P90">
        <v>172.09</v>
      </c>
      <c r="Q90">
        <v>4.8096400812115839E-3</v>
      </c>
      <c r="R90">
        <v>5.5602499033474464</v>
      </c>
      <c r="S90">
        <v>1.9495074462510952E-3</v>
      </c>
      <c r="T90">
        <v>66.342990949125081</v>
      </c>
      <c r="U90" s="115">
        <f t="shared" si="9"/>
        <v>244</v>
      </c>
      <c r="V90" s="113">
        <f t="shared" si="10"/>
        <v>0</v>
      </c>
      <c r="Y90">
        <f>BAWANA!AW90+BAWANA!AX90</f>
        <v>30.5</v>
      </c>
      <c r="Z90">
        <f>BAWANA!BD90+BAWANA!BE90</f>
        <v>30.5</v>
      </c>
      <c r="AA90">
        <f>BAWANA!X90+BAWANA!Y90</f>
        <v>30.5</v>
      </c>
      <c r="AB90">
        <f>BAWANA!AE90+BAWANA!AF90</f>
        <v>30.5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244</v>
      </c>
      <c r="E91">
        <f>BAWANA!AM91</f>
        <v>0</v>
      </c>
      <c r="F91">
        <f t="shared" si="11"/>
        <v>256</v>
      </c>
      <c r="G91">
        <f t="shared" si="12"/>
        <v>244</v>
      </c>
      <c r="H91" s="113"/>
      <c r="I91">
        <f>BRPL_EOD!AI91+BRPL_EOD!AJ91</f>
        <v>172.09</v>
      </c>
      <c r="J91">
        <f>BYPL_EOD!AI91+BYPL_EOD!AJ91</f>
        <v>0</v>
      </c>
      <c r="K91">
        <f>MES_EOD!AI91+MES_EOD!AJ91</f>
        <v>5.56</v>
      </c>
      <c r="L91">
        <f>NDMC_EOD!AI91+NDMC_EOD!AJ91</f>
        <v>0</v>
      </c>
      <c r="M91">
        <f>TPDDL_EOD!AI91+TPDDL_EOD!AJ91</f>
        <v>66.34</v>
      </c>
      <c r="N91">
        <f t="shared" si="7"/>
        <v>243.99</v>
      </c>
      <c r="O91" s="113">
        <f t="shared" si="8"/>
        <v>9.9999999999909051E-3</v>
      </c>
      <c r="P91">
        <v>172.09</v>
      </c>
      <c r="Q91">
        <v>4.8096400812115839E-3</v>
      </c>
      <c r="R91">
        <v>5.5602499033474464</v>
      </c>
      <c r="S91">
        <v>1.9495074462510952E-3</v>
      </c>
      <c r="T91">
        <v>66.342990949125081</v>
      </c>
      <c r="U91" s="115">
        <f t="shared" si="9"/>
        <v>244</v>
      </c>
      <c r="V91" s="113">
        <f t="shared" si="10"/>
        <v>0</v>
      </c>
      <c r="Y91">
        <f>BAWANA!AW91+BAWANA!AX91</f>
        <v>30.5</v>
      </c>
      <c r="Z91">
        <f>BAWANA!BD91+BAWANA!BE91</f>
        <v>30.5</v>
      </c>
      <c r="AA91">
        <f>BAWANA!X91+BAWANA!Y91</f>
        <v>30.5</v>
      </c>
      <c r="AB91">
        <f>BAWANA!AE91+BAWANA!AF91</f>
        <v>30.5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244</v>
      </c>
      <c r="E92">
        <f>BAWANA!AM92</f>
        <v>0</v>
      </c>
      <c r="F92">
        <f t="shared" si="11"/>
        <v>256</v>
      </c>
      <c r="G92">
        <f t="shared" si="12"/>
        <v>244</v>
      </c>
      <c r="H92" s="113"/>
      <c r="I92">
        <f>BRPL_EOD!AI92+BRPL_EOD!AJ92</f>
        <v>172.09</v>
      </c>
      <c r="J92">
        <f>BYPL_EOD!AI92+BYPL_EOD!AJ92</f>
        <v>0</v>
      </c>
      <c r="K92">
        <f>MES_EOD!AI92+MES_EOD!AJ92</f>
        <v>5.56</v>
      </c>
      <c r="L92">
        <f>NDMC_EOD!AI92+NDMC_EOD!AJ92</f>
        <v>0</v>
      </c>
      <c r="M92">
        <f>TPDDL_EOD!AI92+TPDDL_EOD!AJ92</f>
        <v>66.34</v>
      </c>
      <c r="N92">
        <f t="shared" si="7"/>
        <v>243.99</v>
      </c>
      <c r="O92" s="113">
        <f t="shared" si="8"/>
        <v>9.9999999999909051E-3</v>
      </c>
      <c r="P92">
        <v>172.09</v>
      </c>
      <c r="Q92">
        <v>4.8096400812115839E-3</v>
      </c>
      <c r="R92">
        <v>5.5602499033474464</v>
      </c>
      <c r="S92">
        <v>1.9495074462510952E-3</v>
      </c>
      <c r="T92">
        <v>66.342990949125081</v>
      </c>
      <c r="U92" s="115">
        <f t="shared" si="9"/>
        <v>244</v>
      </c>
      <c r="V92" s="113">
        <f t="shared" si="10"/>
        <v>0</v>
      </c>
      <c r="Y92">
        <f>BAWANA!AW92+BAWANA!AX92</f>
        <v>30.5</v>
      </c>
      <c r="Z92">
        <f>BAWANA!BD92+BAWANA!BE92</f>
        <v>30.5</v>
      </c>
      <c r="AA92">
        <f>BAWANA!X92+BAWANA!Y92</f>
        <v>30.5</v>
      </c>
      <c r="AB92">
        <f>BAWANA!AE92+BAWANA!AF92</f>
        <v>30.5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244</v>
      </c>
      <c r="E93">
        <f>BAWANA!AM93</f>
        <v>0</v>
      </c>
      <c r="F93">
        <f t="shared" si="11"/>
        <v>256</v>
      </c>
      <c r="G93">
        <f t="shared" si="12"/>
        <v>244</v>
      </c>
      <c r="H93" s="113"/>
      <c r="I93">
        <f>BRPL_EOD!AI93+BRPL_EOD!AJ93</f>
        <v>172.09</v>
      </c>
      <c r="J93">
        <f>BYPL_EOD!AI93+BYPL_EOD!AJ93</f>
        <v>0</v>
      </c>
      <c r="K93">
        <f>MES_EOD!AI93+MES_EOD!AJ93</f>
        <v>5.56</v>
      </c>
      <c r="L93">
        <f>NDMC_EOD!AI93+NDMC_EOD!AJ93</f>
        <v>0</v>
      </c>
      <c r="M93">
        <f>TPDDL_EOD!AI93+TPDDL_EOD!AJ93</f>
        <v>66.34</v>
      </c>
      <c r="N93">
        <f t="shared" si="7"/>
        <v>243.99</v>
      </c>
      <c r="O93" s="113">
        <f t="shared" si="8"/>
        <v>9.9999999999909051E-3</v>
      </c>
      <c r="P93">
        <v>172.09</v>
      </c>
      <c r="Q93">
        <v>4.8096400812115839E-3</v>
      </c>
      <c r="R93">
        <v>5.5602499033474464</v>
      </c>
      <c r="S93">
        <v>1.9495074462510952E-3</v>
      </c>
      <c r="T93">
        <v>66.342990949125081</v>
      </c>
      <c r="U93" s="115">
        <f t="shared" si="9"/>
        <v>244</v>
      </c>
      <c r="V93" s="113">
        <f t="shared" si="10"/>
        <v>0</v>
      </c>
      <c r="Y93">
        <f>BAWANA!AW93+BAWANA!AX93</f>
        <v>30.5</v>
      </c>
      <c r="Z93">
        <f>BAWANA!BD93+BAWANA!BE93</f>
        <v>30.5</v>
      </c>
      <c r="AA93">
        <f>BAWANA!X93+BAWANA!Y93</f>
        <v>30.5</v>
      </c>
      <c r="AB93">
        <f>BAWANA!AE93+BAWANA!AF93</f>
        <v>30.5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244</v>
      </c>
      <c r="E94">
        <f>BAWANA!AM94</f>
        <v>0</v>
      </c>
      <c r="F94">
        <f t="shared" si="11"/>
        <v>256</v>
      </c>
      <c r="G94">
        <f t="shared" si="12"/>
        <v>244</v>
      </c>
      <c r="H94" s="113"/>
      <c r="I94">
        <f>BRPL_EOD!AI94+BRPL_EOD!AJ94</f>
        <v>172.09</v>
      </c>
      <c r="J94">
        <f>BYPL_EOD!AI94+BYPL_EOD!AJ94</f>
        <v>0</v>
      </c>
      <c r="K94">
        <f>MES_EOD!AI94+MES_EOD!AJ94</f>
        <v>5.56</v>
      </c>
      <c r="L94">
        <f>NDMC_EOD!AI94+NDMC_EOD!AJ94</f>
        <v>0</v>
      </c>
      <c r="M94">
        <f>TPDDL_EOD!AI94+TPDDL_EOD!AJ94</f>
        <v>66.34</v>
      </c>
      <c r="N94">
        <f t="shared" si="7"/>
        <v>243.99</v>
      </c>
      <c r="O94" s="113">
        <f t="shared" si="8"/>
        <v>9.9999999999909051E-3</v>
      </c>
      <c r="P94">
        <v>172.09</v>
      </c>
      <c r="Q94">
        <v>4.8096400812115839E-3</v>
      </c>
      <c r="R94">
        <v>5.5602499033474464</v>
      </c>
      <c r="S94">
        <v>1.9495074462510952E-3</v>
      </c>
      <c r="T94">
        <v>66.342990949125081</v>
      </c>
      <c r="U94" s="115">
        <f t="shared" si="9"/>
        <v>244</v>
      </c>
      <c r="V94" s="113">
        <f t="shared" si="10"/>
        <v>0</v>
      </c>
      <c r="Y94">
        <f>BAWANA!AW94+BAWANA!AX94</f>
        <v>30.5</v>
      </c>
      <c r="Z94">
        <f>BAWANA!BD94+BAWANA!BE94</f>
        <v>30.5</v>
      </c>
      <c r="AA94">
        <f>BAWANA!X94+BAWANA!Y94</f>
        <v>30.5</v>
      </c>
      <c r="AB94">
        <f>BAWANA!AE94+BAWANA!AF94</f>
        <v>30.5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244</v>
      </c>
      <c r="E95">
        <f>BAWANA!AM95</f>
        <v>0</v>
      </c>
      <c r="F95">
        <f t="shared" si="11"/>
        <v>256</v>
      </c>
      <c r="G95">
        <f t="shared" si="12"/>
        <v>244</v>
      </c>
      <c r="H95" s="113"/>
      <c r="I95">
        <f>BRPL_EOD!AI95+BRPL_EOD!AJ95</f>
        <v>172.09</v>
      </c>
      <c r="J95">
        <f>BYPL_EOD!AI95+BYPL_EOD!AJ95</f>
        <v>0</v>
      </c>
      <c r="K95">
        <f>MES_EOD!AI95+MES_EOD!AJ95</f>
        <v>5.56</v>
      </c>
      <c r="L95">
        <f>NDMC_EOD!AI95+NDMC_EOD!AJ95</f>
        <v>0</v>
      </c>
      <c r="M95">
        <f>TPDDL_EOD!AI95+TPDDL_EOD!AJ95</f>
        <v>66.34</v>
      </c>
      <c r="N95">
        <f t="shared" si="7"/>
        <v>243.99</v>
      </c>
      <c r="O95" s="113">
        <f t="shared" si="8"/>
        <v>9.9999999999909051E-3</v>
      </c>
      <c r="P95">
        <v>172.09</v>
      </c>
      <c r="Q95">
        <v>4.8096400812115839E-3</v>
      </c>
      <c r="R95">
        <v>5.5602499033474464</v>
      </c>
      <c r="S95">
        <v>1.9495074462510952E-3</v>
      </c>
      <c r="T95">
        <v>66.342990949125081</v>
      </c>
      <c r="U95" s="115">
        <f t="shared" si="9"/>
        <v>244</v>
      </c>
      <c r="V95" s="113">
        <f t="shared" si="10"/>
        <v>0</v>
      </c>
      <c r="Y95">
        <f>BAWANA!AW95+BAWANA!AX95</f>
        <v>30.5</v>
      </c>
      <c r="Z95">
        <f>BAWANA!BD95+BAWANA!BE95</f>
        <v>30.5</v>
      </c>
      <c r="AA95">
        <f>BAWANA!X95+BAWANA!Y95</f>
        <v>30.5</v>
      </c>
      <c r="AB95">
        <f>BAWANA!AE95+BAWANA!AF95</f>
        <v>30.5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244</v>
      </c>
      <c r="E96">
        <f>BAWANA!AM96</f>
        <v>0</v>
      </c>
      <c r="F96">
        <f t="shared" si="11"/>
        <v>256</v>
      </c>
      <c r="G96">
        <f t="shared" si="12"/>
        <v>244</v>
      </c>
      <c r="H96" s="113"/>
      <c r="I96">
        <f>BRPL_EOD!AI96+BRPL_EOD!AJ96</f>
        <v>172.09</v>
      </c>
      <c r="J96">
        <f>BYPL_EOD!AI96+BYPL_EOD!AJ96</f>
        <v>0</v>
      </c>
      <c r="K96">
        <f>MES_EOD!AI96+MES_EOD!AJ96</f>
        <v>5.56</v>
      </c>
      <c r="L96">
        <f>NDMC_EOD!AI96+NDMC_EOD!AJ96</f>
        <v>0</v>
      </c>
      <c r="M96">
        <f>TPDDL_EOD!AI96+TPDDL_EOD!AJ96</f>
        <v>66.34</v>
      </c>
      <c r="N96">
        <f t="shared" si="7"/>
        <v>243.99</v>
      </c>
      <c r="O96" s="113">
        <f t="shared" si="8"/>
        <v>9.9999999999909051E-3</v>
      </c>
      <c r="P96">
        <v>172.09</v>
      </c>
      <c r="Q96">
        <v>4.8096400812115839E-3</v>
      </c>
      <c r="R96">
        <v>5.5602499033474464</v>
      </c>
      <c r="S96">
        <v>1.9495074462510952E-3</v>
      </c>
      <c r="T96">
        <v>66.342990949125081</v>
      </c>
      <c r="U96" s="115">
        <f t="shared" si="9"/>
        <v>244</v>
      </c>
      <c r="V96" s="113">
        <f t="shared" si="10"/>
        <v>0</v>
      </c>
      <c r="Y96">
        <f>BAWANA!AW96+BAWANA!AX96</f>
        <v>30.5</v>
      </c>
      <c r="Z96">
        <f>BAWANA!BD96+BAWANA!BE96</f>
        <v>30.5</v>
      </c>
      <c r="AA96">
        <f>BAWANA!X96+BAWANA!Y96</f>
        <v>30.5</v>
      </c>
      <c r="AB96">
        <f>BAWANA!AE96+BAWANA!AF96</f>
        <v>30.5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244</v>
      </c>
      <c r="E97">
        <f>BAWANA!AM97</f>
        <v>0</v>
      </c>
      <c r="F97">
        <f t="shared" si="11"/>
        <v>256</v>
      </c>
      <c r="G97">
        <f t="shared" si="12"/>
        <v>244</v>
      </c>
      <c r="H97" s="113"/>
      <c r="I97">
        <f>BRPL_EOD!AI97+BRPL_EOD!AJ97</f>
        <v>172.09</v>
      </c>
      <c r="J97">
        <f>BYPL_EOD!AI97+BYPL_EOD!AJ97</f>
        <v>0</v>
      </c>
      <c r="K97">
        <f>MES_EOD!AI97+MES_EOD!AJ97</f>
        <v>5.56</v>
      </c>
      <c r="L97">
        <f>NDMC_EOD!AI97+NDMC_EOD!AJ97</f>
        <v>0</v>
      </c>
      <c r="M97">
        <f>TPDDL_EOD!AI97+TPDDL_EOD!AJ97</f>
        <v>66.34</v>
      </c>
      <c r="N97">
        <f t="shared" si="7"/>
        <v>243.99</v>
      </c>
      <c r="O97" s="113">
        <f t="shared" si="8"/>
        <v>9.9999999999909051E-3</v>
      </c>
      <c r="P97">
        <v>172.09</v>
      </c>
      <c r="Q97">
        <v>4.8096400812115839E-3</v>
      </c>
      <c r="R97">
        <v>5.5602499033474464</v>
      </c>
      <c r="S97">
        <v>1.9495074462510952E-3</v>
      </c>
      <c r="T97">
        <v>66.342990949125081</v>
      </c>
      <c r="U97" s="115">
        <f t="shared" si="9"/>
        <v>244</v>
      </c>
      <c r="V97" s="113">
        <f t="shared" si="10"/>
        <v>0</v>
      </c>
      <c r="Y97">
        <f>BAWANA!AW97+BAWANA!AX97</f>
        <v>30.5</v>
      </c>
      <c r="Z97">
        <f>BAWANA!BD97+BAWANA!BE97</f>
        <v>30.5</v>
      </c>
      <c r="AA97">
        <f>BAWANA!X97+BAWANA!Y97</f>
        <v>30.5</v>
      </c>
      <c r="AB97">
        <f>BAWANA!AE97+BAWANA!AF97</f>
        <v>30.5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244</v>
      </c>
      <c r="E98">
        <f>BAWANA!AM98</f>
        <v>0</v>
      </c>
      <c r="F98">
        <f t="shared" si="11"/>
        <v>256</v>
      </c>
      <c r="G98">
        <f t="shared" si="12"/>
        <v>244</v>
      </c>
      <c r="H98" s="113"/>
      <c r="I98">
        <f>BRPL_EOD!AI98+BRPL_EOD!AJ98</f>
        <v>172.09</v>
      </c>
      <c r="J98">
        <f>BYPL_EOD!AI98+BYPL_EOD!AJ98</f>
        <v>0</v>
      </c>
      <c r="K98">
        <f>MES_EOD!AI98+MES_EOD!AJ98</f>
        <v>5.56</v>
      </c>
      <c r="L98">
        <f>NDMC_EOD!AI98+NDMC_EOD!AJ98</f>
        <v>0</v>
      </c>
      <c r="M98">
        <f>TPDDL_EOD!AI98+TPDDL_EOD!AJ98</f>
        <v>66.34</v>
      </c>
      <c r="N98">
        <f t="shared" si="7"/>
        <v>243.99</v>
      </c>
      <c r="O98" s="113">
        <f t="shared" si="8"/>
        <v>9.9999999999909051E-3</v>
      </c>
      <c r="P98">
        <v>172.09</v>
      </c>
      <c r="Q98">
        <v>4.8096400812115839E-3</v>
      </c>
      <c r="R98">
        <v>5.5602499033474464</v>
      </c>
      <c r="S98">
        <v>1.9495074462510952E-3</v>
      </c>
      <c r="T98">
        <v>66.342990949125081</v>
      </c>
      <c r="U98" s="115">
        <f t="shared" si="9"/>
        <v>244</v>
      </c>
      <c r="V98" s="113">
        <f t="shared" si="10"/>
        <v>0</v>
      </c>
      <c r="Y98">
        <f>BAWANA!AW98+BAWANA!AX98</f>
        <v>30.5</v>
      </c>
      <c r="Z98">
        <f>BAWANA!BD98+BAWANA!BE98</f>
        <v>30.5</v>
      </c>
      <c r="AA98">
        <f>BAWANA!X98+BAWANA!Y98</f>
        <v>30.5</v>
      </c>
      <c r="AB98">
        <f>BAWANA!AE98+BAWANA!AF98</f>
        <v>30.5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6.2562300000000066</v>
      </c>
      <c r="E99" s="115">
        <f t="shared" si="14"/>
        <v>0</v>
      </c>
      <c r="F99" s="115">
        <f t="shared" si="14"/>
        <v>6.1440000000000001</v>
      </c>
      <c r="G99" s="115">
        <f t="shared" si="14"/>
        <v>6.2562300000000066</v>
      </c>
      <c r="H99" s="115"/>
      <c r="I99" s="115">
        <f t="shared" si="14"/>
        <v>4.83629</v>
      </c>
      <c r="J99" s="115">
        <f t="shared" si="14"/>
        <v>2.5249999999999999E-3</v>
      </c>
      <c r="K99" s="115">
        <f t="shared" si="14"/>
        <v>0.13632500000000006</v>
      </c>
      <c r="L99" s="115">
        <f t="shared" si="14"/>
        <v>1.0250000000000001E-3</v>
      </c>
      <c r="M99" s="115">
        <f t="shared" si="14"/>
        <v>1.2800100000000019</v>
      </c>
      <c r="N99" s="115">
        <f t="shared" si="14"/>
        <v>6.2561750000000105</v>
      </c>
      <c r="O99" s="115">
        <f t="shared" si="14"/>
        <v>5.4999999999836294E-5</v>
      </c>
      <c r="P99" s="115">
        <f t="shared" si="14"/>
        <v>4.8362578647887338</v>
      </c>
      <c r="Q99" s="115">
        <f t="shared" si="14"/>
        <v>2.5697095072059369E-3</v>
      </c>
      <c r="R99" s="115">
        <f t="shared" si="14"/>
        <v>0.13632586975998018</v>
      </c>
      <c r="S99" s="115">
        <f t="shared" si="14"/>
        <v>1.0431221855082004E-3</v>
      </c>
      <c r="T99" s="115">
        <f t="shared" si="14"/>
        <v>1.2800334337585741</v>
      </c>
      <c r="U99" s="115">
        <f t="shared" si="14"/>
        <v>6.2562300000000066</v>
      </c>
      <c r="V99" s="115">
        <f t="shared" si="10"/>
        <v>0</v>
      </c>
      <c r="Y99" s="115">
        <f>SUM(Y3:Y98)/4000</f>
        <v>0.43290000000000001</v>
      </c>
      <c r="Z99" s="115">
        <f t="shared" ref="Z99:AD99" si="15">SUM(Z3:Z98)/4000</f>
        <v>0.50357000000000052</v>
      </c>
      <c r="AA99" s="115">
        <f t="shared" si="15"/>
        <v>0.43290000000000001</v>
      </c>
      <c r="AB99" s="115">
        <f t="shared" si="15"/>
        <v>0.50357000000000052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620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496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620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496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620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496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620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496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620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496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620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496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620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496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620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496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620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496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620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496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620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496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620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496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620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496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620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496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620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496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620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496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620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496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620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496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620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496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620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496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620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496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620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496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620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496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620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496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620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496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620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496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620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496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620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496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620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496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620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496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620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496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620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496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620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496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620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496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620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496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620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496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600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480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600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480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600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480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600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480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600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480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600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480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600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480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600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480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600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480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600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480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600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480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600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480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590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472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590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472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590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472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590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472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590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472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590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472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590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472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590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472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590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472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590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472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590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472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590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472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590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472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590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472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590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472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590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472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590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472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590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472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590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472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590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472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590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472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590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472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590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472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590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472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600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480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600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480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600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480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600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480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600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480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600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480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600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480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600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480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600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480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600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480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600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480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600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480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600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480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600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480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600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480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600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480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600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480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600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480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600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480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600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480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600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480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600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480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600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480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600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480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14.52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11.616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:I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32.17</v>
      </c>
      <c r="E3">
        <v>0</v>
      </c>
      <c r="F3">
        <v>0</v>
      </c>
      <c r="G3">
        <v>77.94</v>
      </c>
      <c r="H3">
        <v>0</v>
      </c>
      <c r="I3">
        <v>0</v>
      </c>
      <c r="J3">
        <v>97.79</v>
      </c>
      <c r="K3">
        <v>343.03</v>
      </c>
      <c r="L3">
        <v>531.80999999999995</v>
      </c>
      <c r="M3">
        <v>47.33</v>
      </c>
      <c r="N3">
        <v>121.71</v>
      </c>
      <c r="O3">
        <v>127.6</v>
      </c>
      <c r="P3">
        <v>126.19</v>
      </c>
      <c r="Q3">
        <v>15.72</v>
      </c>
      <c r="R3">
        <v>19.62</v>
      </c>
      <c r="S3">
        <v>0</v>
      </c>
      <c r="T3">
        <v>1.62</v>
      </c>
      <c r="U3">
        <v>418.77</v>
      </c>
      <c r="V3">
        <v>20.8</v>
      </c>
      <c r="W3">
        <v>44.92</v>
      </c>
      <c r="X3">
        <v>47.21</v>
      </c>
      <c r="Y3">
        <v>0</v>
      </c>
      <c r="Z3">
        <v>6.52</v>
      </c>
      <c r="AA3">
        <v>28.1</v>
      </c>
      <c r="AB3">
        <v>26.85</v>
      </c>
      <c r="AC3">
        <v>21.37</v>
      </c>
      <c r="AD3">
        <v>40.200000000000003</v>
      </c>
      <c r="AE3">
        <v>54.53</v>
      </c>
      <c r="AF3">
        <v>9.66</v>
      </c>
      <c r="AG3">
        <v>45.7</v>
      </c>
      <c r="AH3">
        <v>113.81</v>
      </c>
      <c r="AI3">
        <v>3.94</v>
      </c>
      <c r="AJ3">
        <v>0</v>
      </c>
      <c r="AK3">
        <v>60.23</v>
      </c>
      <c r="AL3">
        <v>49.97</v>
      </c>
      <c r="AM3">
        <v>0</v>
      </c>
      <c r="AN3">
        <v>0</v>
      </c>
      <c r="AO3">
        <v>9.9</v>
      </c>
      <c r="AP3">
        <v>13</v>
      </c>
      <c r="AQ3">
        <v>53.16</v>
      </c>
      <c r="AR3">
        <v>22.08</v>
      </c>
      <c r="AS3">
        <v>35.46</v>
      </c>
      <c r="AT3">
        <v>15</v>
      </c>
      <c r="AU3">
        <v>0</v>
      </c>
      <c r="AV3">
        <v>0</v>
      </c>
      <c r="AW3">
        <v>0</v>
      </c>
      <c r="AX3">
        <v>0</v>
      </c>
      <c r="AY3">
        <v>0</v>
      </c>
      <c r="AZ3">
        <v>4.01</v>
      </c>
      <c r="BA3">
        <v>2.44</v>
      </c>
      <c r="BB3">
        <v>2.89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2693.0499999999988</v>
      </c>
    </row>
    <row r="4" spans="1:121">
      <c r="A4" t="s">
        <v>46</v>
      </c>
      <c r="B4">
        <v>0</v>
      </c>
      <c r="C4">
        <v>0</v>
      </c>
      <c r="D4">
        <v>32.17</v>
      </c>
      <c r="E4">
        <v>0</v>
      </c>
      <c r="F4">
        <v>0</v>
      </c>
      <c r="G4">
        <v>77.94</v>
      </c>
      <c r="H4">
        <v>0</v>
      </c>
      <c r="I4">
        <v>0</v>
      </c>
      <c r="J4">
        <v>97.79</v>
      </c>
      <c r="K4">
        <v>343.03</v>
      </c>
      <c r="L4">
        <v>531.80999999999995</v>
      </c>
      <c r="M4">
        <v>47.33</v>
      </c>
      <c r="N4">
        <v>121.71</v>
      </c>
      <c r="O4">
        <v>127.6</v>
      </c>
      <c r="P4">
        <v>126.19</v>
      </c>
      <c r="Q4">
        <v>15.72</v>
      </c>
      <c r="R4">
        <v>19.62</v>
      </c>
      <c r="S4">
        <v>0</v>
      </c>
      <c r="T4">
        <v>1.62</v>
      </c>
      <c r="U4">
        <v>418.77</v>
      </c>
      <c r="V4">
        <v>20.8</v>
      </c>
      <c r="W4">
        <v>44.92</v>
      </c>
      <c r="X4">
        <v>47.21</v>
      </c>
      <c r="Y4">
        <v>0</v>
      </c>
      <c r="Z4">
        <v>6.52</v>
      </c>
      <c r="AA4">
        <v>28.1</v>
      </c>
      <c r="AB4">
        <v>26.85</v>
      </c>
      <c r="AC4">
        <v>21.37</v>
      </c>
      <c r="AD4">
        <v>40.200000000000003</v>
      </c>
      <c r="AE4">
        <v>54.53</v>
      </c>
      <c r="AF4">
        <v>9.66</v>
      </c>
      <c r="AG4">
        <v>45.7</v>
      </c>
      <c r="AH4">
        <v>113.81</v>
      </c>
      <c r="AI4">
        <v>3.94</v>
      </c>
      <c r="AJ4">
        <v>0</v>
      </c>
      <c r="AK4">
        <v>60.23</v>
      </c>
      <c r="AL4">
        <v>49.97</v>
      </c>
      <c r="AM4">
        <v>0</v>
      </c>
      <c r="AN4">
        <v>0</v>
      </c>
      <c r="AO4">
        <v>9.9</v>
      </c>
      <c r="AP4">
        <v>13</v>
      </c>
      <c r="AQ4">
        <v>53.16</v>
      </c>
      <c r="AR4">
        <v>22.08</v>
      </c>
      <c r="AS4">
        <v>35.46</v>
      </c>
      <c r="AT4">
        <v>15</v>
      </c>
      <c r="AU4">
        <v>0</v>
      </c>
      <c r="AV4">
        <v>0</v>
      </c>
      <c r="AW4">
        <v>0</v>
      </c>
      <c r="AX4">
        <v>0</v>
      </c>
      <c r="AY4">
        <v>0</v>
      </c>
      <c r="AZ4">
        <v>4.01</v>
      </c>
      <c r="BA4">
        <v>2.44</v>
      </c>
      <c r="BB4">
        <v>2.89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2693.0499999999988</v>
      </c>
    </row>
    <row r="5" spans="1:121">
      <c r="A5" t="s">
        <v>47</v>
      </c>
      <c r="B5">
        <v>0</v>
      </c>
      <c r="C5">
        <v>0</v>
      </c>
      <c r="D5">
        <v>32.17</v>
      </c>
      <c r="E5">
        <v>0</v>
      </c>
      <c r="F5">
        <v>0</v>
      </c>
      <c r="G5">
        <v>77.94</v>
      </c>
      <c r="H5">
        <v>0</v>
      </c>
      <c r="I5">
        <v>0</v>
      </c>
      <c r="J5">
        <v>97.79</v>
      </c>
      <c r="K5">
        <v>343.03</v>
      </c>
      <c r="L5">
        <v>531.80999999999995</v>
      </c>
      <c r="M5">
        <v>47.33</v>
      </c>
      <c r="N5">
        <v>121.71</v>
      </c>
      <c r="O5">
        <v>127.6</v>
      </c>
      <c r="P5">
        <v>126.19</v>
      </c>
      <c r="Q5">
        <v>15.72</v>
      </c>
      <c r="R5">
        <v>19.62</v>
      </c>
      <c r="S5">
        <v>0</v>
      </c>
      <c r="T5">
        <v>1.62</v>
      </c>
      <c r="U5">
        <v>418.77</v>
      </c>
      <c r="V5">
        <v>20.8</v>
      </c>
      <c r="W5">
        <v>44.92</v>
      </c>
      <c r="X5">
        <v>47.21</v>
      </c>
      <c r="Y5">
        <v>0</v>
      </c>
      <c r="Z5">
        <v>6.52</v>
      </c>
      <c r="AA5">
        <v>28.1</v>
      </c>
      <c r="AB5">
        <v>26.85</v>
      </c>
      <c r="AC5">
        <v>21.37</v>
      </c>
      <c r="AD5">
        <v>40.200000000000003</v>
      </c>
      <c r="AE5">
        <v>54.53</v>
      </c>
      <c r="AF5">
        <v>9.66</v>
      </c>
      <c r="AG5">
        <v>45.7</v>
      </c>
      <c r="AH5">
        <v>113.81</v>
      </c>
      <c r="AI5">
        <v>3.94</v>
      </c>
      <c r="AJ5">
        <v>0</v>
      </c>
      <c r="AK5">
        <v>60.23</v>
      </c>
      <c r="AL5">
        <v>49.97</v>
      </c>
      <c r="AM5">
        <v>0</v>
      </c>
      <c r="AN5">
        <v>0</v>
      </c>
      <c r="AO5">
        <v>9.9</v>
      </c>
      <c r="AP5">
        <v>13</v>
      </c>
      <c r="AQ5">
        <v>35.44</v>
      </c>
      <c r="AR5">
        <v>27.6</v>
      </c>
      <c r="AS5">
        <v>35.46</v>
      </c>
      <c r="AT5">
        <v>15</v>
      </c>
      <c r="AU5">
        <v>0</v>
      </c>
      <c r="AV5">
        <v>0</v>
      </c>
      <c r="AW5">
        <v>0</v>
      </c>
      <c r="AX5">
        <v>0</v>
      </c>
      <c r="AY5">
        <v>0</v>
      </c>
      <c r="AZ5">
        <v>4.01</v>
      </c>
      <c r="BA5">
        <v>2.44</v>
      </c>
      <c r="BB5">
        <v>2.89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2680.849999999999</v>
      </c>
    </row>
    <row r="6" spans="1:121">
      <c r="A6" t="s">
        <v>48</v>
      </c>
      <c r="B6">
        <v>0</v>
      </c>
      <c r="C6">
        <v>0</v>
      </c>
      <c r="D6">
        <v>32.17</v>
      </c>
      <c r="E6">
        <v>0</v>
      </c>
      <c r="F6">
        <v>0</v>
      </c>
      <c r="G6">
        <v>77.94</v>
      </c>
      <c r="H6">
        <v>0</v>
      </c>
      <c r="I6">
        <v>0</v>
      </c>
      <c r="J6">
        <v>97.79</v>
      </c>
      <c r="K6">
        <v>343.03</v>
      </c>
      <c r="L6">
        <v>531.80999999999995</v>
      </c>
      <c r="M6">
        <v>47.33</v>
      </c>
      <c r="N6">
        <v>121.71</v>
      </c>
      <c r="O6">
        <v>127.6</v>
      </c>
      <c r="P6">
        <v>126.19</v>
      </c>
      <c r="Q6">
        <v>15.72</v>
      </c>
      <c r="R6">
        <v>19.62</v>
      </c>
      <c r="S6">
        <v>0</v>
      </c>
      <c r="T6">
        <v>1.62</v>
      </c>
      <c r="U6">
        <v>418.77</v>
      </c>
      <c r="V6">
        <v>20.8</v>
      </c>
      <c r="W6">
        <v>44.92</v>
      </c>
      <c r="X6">
        <v>47.21</v>
      </c>
      <c r="Y6">
        <v>0</v>
      </c>
      <c r="Z6">
        <v>6.52</v>
      </c>
      <c r="AA6">
        <v>28.1</v>
      </c>
      <c r="AB6">
        <v>26.85</v>
      </c>
      <c r="AC6">
        <v>21.37</v>
      </c>
      <c r="AD6">
        <v>40.200000000000003</v>
      </c>
      <c r="AE6">
        <v>54.53</v>
      </c>
      <c r="AF6">
        <v>9.66</v>
      </c>
      <c r="AG6">
        <v>45.7</v>
      </c>
      <c r="AH6">
        <v>113.81</v>
      </c>
      <c r="AI6">
        <v>3.94</v>
      </c>
      <c r="AJ6">
        <v>0</v>
      </c>
      <c r="AK6">
        <v>60.23</v>
      </c>
      <c r="AL6">
        <v>49.97</v>
      </c>
      <c r="AM6">
        <v>0</v>
      </c>
      <c r="AN6">
        <v>0</v>
      </c>
      <c r="AO6">
        <v>9.9</v>
      </c>
      <c r="AP6">
        <v>13</v>
      </c>
      <c r="AQ6">
        <v>35.44</v>
      </c>
      <c r="AR6">
        <v>27.6</v>
      </c>
      <c r="AS6">
        <v>35.46</v>
      </c>
      <c r="AT6">
        <v>15</v>
      </c>
      <c r="AU6">
        <v>0</v>
      </c>
      <c r="AV6">
        <v>0</v>
      </c>
      <c r="AW6">
        <v>0</v>
      </c>
      <c r="AX6">
        <v>0</v>
      </c>
      <c r="AY6">
        <v>0</v>
      </c>
      <c r="AZ6">
        <v>4.01</v>
      </c>
      <c r="BA6">
        <v>2.44</v>
      </c>
      <c r="BB6">
        <v>2.89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2680.849999999999</v>
      </c>
    </row>
    <row r="7" spans="1:121">
      <c r="A7" t="s">
        <v>49</v>
      </c>
      <c r="B7">
        <v>0</v>
      </c>
      <c r="C7">
        <v>0</v>
      </c>
      <c r="D7">
        <v>32.17</v>
      </c>
      <c r="E7">
        <v>0</v>
      </c>
      <c r="F7">
        <v>0</v>
      </c>
      <c r="G7">
        <v>77.94</v>
      </c>
      <c r="H7">
        <v>0</v>
      </c>
      <c r="I7">
        <v>0</v>
      </c>
      <c r="J7">
        <v>97.79</v>
      </c>
      <c r="K7">
        <v>343.03</v>
      </c>
      <c r="L7">
        <v>531.80999999999995</v>
      </c>
      <c r="M7">
        <v>47.33</v>
      </c>
      <c r="N7">
        <v>121.71</v>
      </c>
      <c r="O7">
        <v>127.6</v>
      </c>
      <c r="P7">
        <v>126.19</v>
      </c>
      <c r="Q7">
        <v>15.72</v>
      </c>
      <c r="R7">
        <v>19.62</v>
      </c>
      <c r="S7">
        <v>0</v>
      </c>
      <c r="T7">
        <v>1.62</v>
      </c>
      <c r="U7">
        <v>418.77</v>
      </c>
      <c r="V7">
        <v>20.8</v>
      </c>
      <c r="W7">
        <v>44.92</v>
      </c>
      <c r="X7">
        <v>47.21</v>
      </c>
      <c r="Y7">
        <v>0</v>
      </c>
      <c r="Z7">
        <v>6.52</v>
      </c>
      <c r="AA7">
        <v>28.1</v>
      </c>
      <c r="AB7">
        <v>26.85</v>
      </c>
      <c r="AC7">
        <v>21.37</v>
      </c>
      <c r="AD7">
        <v>40.200000000000003</v>
      </c>
      <c r="AE7">
        <v>54.53</v>
      </c>
      <c r="AF7">
        <v>9.66</v>
      </c>
      <c r="AG7">
        <v>45.7</v>
      </c>
      <c r="AH7">
        <v>113.81</v>
      </c>
      <c r="AI7">
        <v>3.94</v>
      </c>
      <c r="AJ7">
        <v>0</v>
      </c>
      <c r="AK7">
        <v>60.23</v>
      </c>
      <c r="AL7">
        <v>49.97</v>
      </c>
      <c r="AM7">
        <v>0</v>
      </c>
      <c r="AN7">
        <v>0</v>
      </c>
      <c r="AO7">
        <v>10.050000000000001</v>
      </c>
      <c r="AP7">
        <v>13</v>
      </c>
      <c r="AQ7">
        <v>17.72</v>
      </c>
      <c r="AR7">
        <v>22.08</v>
      </c>
      <c r="AS7">
        <v>35.46</v>
      </c>
      <c r="AT7">
        <v>15</v>
      </c>
      <c r="AU7">
        <v>0</v>
      </c>
      <c r="AV7">
        <v>0</v>
      </c>
      <c r="AW7">
        <v>0</v>
      </c>
      <c r="AX7">
        <v>0</v>
      </c>
      <c r="AY7">
        <v>0</v>
      </c>
      <c r="AZ7">
        <v>4.01</v>
      </c>
      <c r="BA7">
        <v>2.44</v>
      </c>
      <c r="BB7">
        <v>2.89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2657.7599999999989</v>
      </c>
    </row>
    <row r="8" spans="1:121">
      <c r="A8" t="s">
        <v>50</v>
      </c>
      <c r="B8">
        <v>0</v>
      </c>
      <c r="C8">
        <v>0</v>
      </c>
      <c r="D8">
        <v>32.17</v>
      </c>
      <c r="E8">
        <v>0</v>
      </c>
      <c r="F8">
        <v>0</v>
      </c>
      <c r="G8">
        <v>77.94</v>
      </c>
      <c r="H8">
        <v>0</v>
      </c>
      <c r="I8">
        <v>0</v>
      </c>
      <c r="J8">
        <v>97.79</v>
      </c>
      <c r="K8">
        <v>343.03</v>
      </c>
      <c r="L8">
        <v>531.80999999999995</v>
      </c>
      <c r="M8">
        <v>47.33</v>
      </c>
      <c r="N8">
        <v>121.71</v>
      </c>
      <c r="O8">
        <v>127.6</v>
      </c>
      <c r="P8">
        <v>126.19</v>
      </c>
      <c r="Q8">
        <v>15.72</v>
      </c>
      <c r="R8">
        <v>19.62</v>
      </c>
      <c r="S8">
        <v>0</v>
      </c>
      <c r="T8">
        <v>1.62</v>
      </c>
      <c r="U8">
        <v>418.77</v>
      </c>
      <c r="V8">
        <v>20.8</v>
      </c>
      <c r="W8">
        <v>44.92</v>
      </c>
      <c r="X8">
        <v>47.21</v>
      </c>
      <c r="Y8">
        <v>0</v>
      </c>
      <c r="Z8">
        <v>6.52</v>
      </c>
      <c r="AA8">
        <v>28.1</v>
      </c>
      <c r="AB8">
        <v>26.85</v>
      </c>
      <c r="AC8">
        <v>21.37</v>
      </c>
      <c r="AD8">
        <v>40.200000000000003</v>
      </c>
      <c r="AE8">
        <v>54.53</v>
      </c>
      <c r="AF8">
        <v>9.66</v>
      </c>
      <c r="AG8">
        <v>45.7</v>
      </c>
      <c r="AH8">
        <v>113.81</v>
      </c>
      <c r="AI8">
        <v>3.94</v>
      </c>
      <c r="AJ8">
        <v>0</v>
      </c>
      <c r="AK8">
        <v>60.23</v>
      </c>
      <c r="AL8">
        <v>49.97</v>
      </c>
      <c r="AM8">
        <v>0</v>
      </c>
      <c r="AN8">
        <v>0</v>
      </c>
      <c r="AO8">
        <v>10.050000000000001</v>
      </c>
      <c r="AP8">
        <v>13</v>
      </c>
      <c r="AQ8">
        <v>17.72</v>
      </c>
      <c r="AR8">
        <v>22.08</v>
      </c>
      <c r="AS8">
        <v>35.46</v>
      </c>
      <c r="AT8">
        <v>15</v>
      </c>
      <c r="AU8">
        <v>0</v>
      </c>
      <c r="AV8">
        <v>0</v>
      </c>
      <c r="AW8">
        <v>0</v>
      </c>
      <c r="AX8">
        <v>0</v>
      </c>
      <c r="AY8">
        <v>0</v>
      </c>
      <c r="AZ8">
        <v>4.01</v>
      </c>
      <c r="BA8">
        <v>2.44</v>
      </c>
      <c r="BB8">
        <v>2.89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2657.7599999999989</v>
      </c>
    </row>
    <row r="9" spans="1:121">
      <c r="A9" t="s">
        <v>51</v>
      </c>
      <c r="B9">
        <v>0</v>
      </c>
      <c r="C9">
        <v>0</v>
      </c>
      <c r="D9">
        <v>32.17</v>
      </c>
      <c r="E9">
        <v>0</v>
      </c>
      <c r="F9">
        <v>0</v>
      </c>
      <c r="G9">
        <v>77.94</v>
      </c>
      <c r="H9">
        <v>0</v>
      </c>
      <c r="I9">
        <v>0</v>
      </c>
      <c r="J9">
        <v>97.79</v>
      </c>
      <c r="K9">
        <v>343.03</v>
      </c>
      <c r="L9">
        <v>531.80999999999995</v>
      </c>
      <c r="M9">
        <v>47.33</v>
      </c>
      <c r="N9">
        <v>121.71</v>
      </c>
      <c r="O9">
        <v>127.6</v>
      </c>
      <c r="P9">
        <v>126.19</v>
      </c>
      <c r="Q9">
        <v>16.88</v>
      </c>
      <c r="R9">
        <v>19.62</v>
      </c>
      <c r="S9">
        <v>0</v>
      </c>
      <c r="T9">
        <v>1.62</v>
      </c>
      <c r="U9">
        <v>418.77</v>
      </c>
      <c r="V9">
        <v>20.8</v>
      </c>
      <c r="W9">
        <v>44.92</v>
      </c>
      <c r="X9">
        <v>47.21</v>
      </c>
      <c r="Y9">
        <v>0</v>
      </c>
      <c r="Z9">
        <v>6.52</v>
      </c>
      <c r="AA9">
        <v>28.1</v>
      </c>
      <c r="AB9">
        <v>26.85</v>
      </c>
      <c r="AC9">
        <v>21.37</v>
      </c>
      <c r="AD9">
        <v>40.200000000000003</v>
      </c>
      <c r="AE9">
        <v>54.53</v>
      </c>
      <c r="AF9">
        <v>9.66</v>
      </c>
      <c r="AG9">
        <v>45.7</v>
      </c>
      <c r="AH9">
        <v>113.81</v>
      </c>
      <c r="AI9">
        <v>3.51</v>
      </c>
      <c r="AJ9">
        <v>0</v>
      </c>
      <c r="AK9">
        <v>60.23</v>
      </c>
      <c r="AL9">
        <v>49.97</v>
      </c>
      <c r="AM9">
        <v>0</v>
      </c>
      <c r="AN9">
        <v>0</v>
      </c>
      <c r="AO9">
        <v>10.050000000000001</v>
      </c>
      <c r="AP9">
        <v>13</v>
      </c>
      <c r="AQ9">
        <v>0</v>
      </c>
      <c r="AR9">
        <v>22.08</v>
      </c>
      <c r="AS9">
        <v>16.260000000000002</v>
      </c>
      <c r="AT9">
        <v>15</v>
      </c>
      <c r="AU9">
        <v>0</v>
      </c>
      <c r="AV9">
        <v>0</v>
      </c>
      <c r="AW9">
        <v>0</v>
      </c>
      <c r="AX9">
        <v>0</v>
      </c>
      <c r="AY9">
        <v>0</v>
      </c>
      <c r="AZ9">
        <v>4.01</v>
      </c>
      <c r="BA9">
        <v>2.44</v>
      </c>
      <c r="BB9">
        <v>2.89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2621.5699999999993</v>
      </c>
    </row>
    <row r="10" spans="1:121">
      <c r="A10" t="s">
        <v>52</v>
      </c>
      <c r="B10">
        <v>0</v>
      </c>
      <c r="C10">
        <v>0</v>
      </c>
      <c r="D10">
        <v>32.17</v>
      </c>
      <c r="E10">
        <v>0</v>
      </c>
      <c r="F10">
        <v>0</v>
      </c>
      <c r="G10">
        <v>77.94</v>
      </c>
      <c r="H10">
        <v>0</v>
      </c>
      <c r="I10">
        <v>0</v>
      </c>
      <c r="J10">
        <v>97.79</v>
      </c>
      <c r="K10">
        <v>343.03</v>
      </c>
      <c r="L10">
        <v>531.80999999999995</v>
      </c>
      <c r="M10">
        <v>47.33</v>
      </c>
      <c r="N10">
        <v>121.71</v>
      </c>
      <c r="O10">
        <v>127.6</v>
      </c>
      <c r="P10">
        <v>126.19</v>
      </c>
      <c r="Q10">
        <v>18.05</v>
      </c>
      <c r="R10">
        <v>19.62</v>
      </c>
      <c r="S10">
        <v>0</v>
      </c>
      <c r="T10">
        <v>1.62</v>
      </c>
      <c r="U10">
        <v>418.77</v>
      </c>
      <c r="V10">
        <v>20.8</v>
      </c>
      <c r="W10">
        <v>44.92</v>
      </c>
      <c r="X10">
        <v>47.21</v>
      </c>
      <c r="Y10">
        <v>0</v>
      </c>
      <c r="Z10">
        <v>6.52</v>
      </c>
      <c r="AA10">
        <v>28.1</v>
      </c>
      <c r="AB10">
        <v>26.85</v>
      </c>
      <c r="AC10">
        <v>21.37</v>
      </c>
      <c r="AD10">
        <v>40.200000000000003</v>
      </c>
      <c r="AE10">
        <v>54.53</v>
      </c>
      <c r="AF10">
        <v>9.66</v>
      </c>
      <c r="AG10">
        <v>45.7</v>
      </c>
      <c r="AH10">
        <v>113.81</v>
      </c>
      <c r="AI10">
        <v>3.51</v>
      </c>
      <c r="AJ10">
        <v>0</v>
      </c>
      <c r="AK10">
        <v>60.23</v>
      </c>
      <c r="AL10">
        <v>49.97</v>
      </c>
      <c r="AM10">
        <v>0</v>
      </c>
      <c r="AN10">
        <v>0</v>
      </c>
      <c r="AO10">
        <v>10.050000000000001</v>
      </c>
      <c r="AP10">
        <v>13</v>
      </c>
      <c r="AQ10">
        <v>0</v>
      </c>
      <c r="AR10">
        <v>22.08</v>
      </c>
      <c r="AS10">
        <v>14.77</v>
      </c>
      <c r="AT10">
        <v>15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4.01</v>
      </c>
      <c r="BA10">
        <v>2.44</v>
      </c>
      <c r="BB10">
        <v>2.89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2621.2499999999991</v>
      </c>
    </row>
    <row r="11" spans="1:121">
      <c r="A11" t="s">
        <v>53</v>
      </c>
      <c r="B11">
        <v>0</v>
      </c>
      <c r="C11">
        <v>0</v>
      </c>
      <c r="D11">
        <v>48.26</v>
      </c>
      <c r="E11">
        <v>0</v>
      </c>
      <c r="F11">
        <v>0</v>
      </c>
      <c r="G11">
        <v>77.94</v>
      </c>
      <c r="H11">
        <v>0</v>
      </c>
      <c r="I11">
        <v>0</v>
      </c>
      <c r="J11">
        <v>97.79</v>
      </c>
      <c r="K11">
        <v>343.03</v>
      </c>
      <c r="L11">
        <v>531.80999999999995</v>
      </c>
      <c r="M11">
        <v>47.33</v>
      </c>
      <c r="N11">
        <v>121.71</v>
      </c>
      <c r="O11">
        <v>127.6</v>
      </c>
      <c r="P11">
        <v>126.19</v>
      </c>
      <c r="Q11">
        <v>19.21</v>
      </c>
      <c r="R11">
        <v>19.62</v>
      </c>
      <c r="S11">
        <v>0</v>
      </c>
      <c r="T11">
        <v>1.62</v>
      </c>
      <c r="U11">
        <v>418.77</v>
      </c>
      <c r="V11">
        <v>20.8</v>
      </c>
      <c r="W11">
        <v>44.92</v>
      </c>
      <c r="X11">
        <v>47.21</v>
      </c>
      <c r="Y11">
        <v>0</v>
      </c>
      <c r="Z11">
        <v>6.52</v>
      </c>
      <c r="AA11">
        <v>28.1</v>
      </c>
      <c r="AB11">
        <v>26.85</v>
      </c>
      <c r="AC11">
        <v>21.37</v>
      </c>
      <c r="AD11">
        <v>40.200000000000003</v>
      </c>
      <c r="AE11">
        <v>54.53</v>
      </c>
      <c r="AF11">
        <v>9.66</v>
      </c>
      <c r="AG11">
        <v>45.7</v>
      </c>
      <c r="AH11">
        <v>113.81</v>
      </c>
      <c r="AI11">
        <v>3.51</v>
      </c>
      <c r="AJ11">
        <v>0</v>
      </c>
      <c r="AK11">
        <v>60.23</v>
      </c>
      <c r="AL11">
        <v>49.97</v>
      </c>
      <c r="AM11">
        <v>0</v>
      </c>
      <c r="AN11">
        <v>0</v>
      </c>
      <c r="AO11">
        <v>10.050000000000001</v>
      </c>
      <c r="AP11">
        <v>13</v>
      </c>
      <c r="AQ11">
        <v>0</v>
      </c>
      <c r="AR11">
        <v>19.87</v>
      </c>
      <c r="AS11">
        <v>14.77</v>
      </c>
      <c r="AT11">
        <v>15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4.01</v>
      </c>
      <c r="BA11">
        <v>2.44</v>
      </c>
      <c r="BB11">
        <v>2.89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2636.2899999999991</v>
      </c>
    </row>
    <row r="12" spans="1:121">
      <c r="A12" t="s">
        <v>54</v>
      </c>
      <c r="B12">
        <v>0</v>
      </c>
      <c r="C12">
        <v>0</v>
      </c>
      <c r="D12">
        <v>48.26</v>
      </c>
      <c r="E12">
        <v>0</v>
      </c>
      <c r="F12">
        <v>0</v>
      </c>
      <c r="G12">
        <v>77.94</v>
      </c>
      <c r="H12">
        <v>0</v>
      </c>
      <c r="I12">
        <v>0</v>
      </c>
      <c r="J12">
        <v>97.79</v>
      </c>
      <c r="K12">
        <v>343.03</v>
      </c>
      <c r="L12">
        <v>531.80999999999995</v>
      </c>
      <c r="M12">
        <v>47.33</v>
      </c>
      <c r="N12">
        <v>121.71</v>
      </c>
      <c r="O12">
        <v>127.6</v>
      </c>
      <c r="P12">
        <v>126.19</v>
      </c>
      <c r="Q12">
        <v>19.79</v>
      </c>
      <c r="R12">
        <v>19.62</v>
      </c>
      <c r="S12">
        <v>0</v>
      </c>
      <c r="T12">
        <v>1.62</v>
      </c>
      <c r="U12">
        <v>418.77</v>
      </c>
      <c r="V12">
        <v>20.8</v>
      </c>
      <c r="W12">
        <v>44.92</v>
      </c>
      <c r="X12">
        <v>47.21</v>
      </c>
      <c r="Y12">
        <v>0</v>
      </c>
      <c r="Z12">
        <v>6.52</v>
      </c>
      <c r="AA12">
        <v>28.1</v>
      </c>
      <c r="AB12">
        <v>26.85</v>
      </c>
      <c r="AC12">
        <v>21.37</v>
      </c>
      <c r="AD12">
        <v>40.200000000000003</v>
      </c>
      <c r="AE12">
        <v>54.53</v>
      </c>
      <c r="AF12">
        <v>9.66</v>
      </c>
      <c r="AG12">
        <v>45.7</v>
      </c>
      <c r="AH12">
        <v>113.81</v>
      </c>
      <c r="AI12">
        <v>3.51</v>
      </c>
      <c r="AJ12">
        <v>0</v>
      </c>
      <c r="AK12">
        <v>60.23</v>
      </c>
      <c r="AL12">
        <v>49.97</v>
      </c>
      <c r="AM12">
        <v>0</v>
      </c>
      <c r="AN12">
        <v>0</v>
      </c>
      <c r="AO12">
        <v>10.050000000000001</v>
      </c>
      <c r="AP12">
        <v>13</v>
      </c>
      <c r="AQ12">
        <v>0</v>
      </c>
      <c r="AR12">
        <v>19.87</v>
      </c>
      <c r="AS12">
        <v>14.77</v>
      </c>
      <c r="AT12">
        <v>15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4.01</v>
      </c>
      <c r="BA12">
        <v>2.44</v>
      </c>
      <c r="BB12">
        <v>2.89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2636.869999999999</v>
      </c>
    </row>
    <row r="13" spans="1:121">
      <c r="A13" t="s">
        <v>55</v>
      </c>
      <c r="B13">
        <v>0</v>
      </c>
      <c r="C13">
        <v>0</v>
      </c>
      <c r="D13">
        <v>48.26</v>
      </c>
      <c r="E13">
        <v>0</v>
      </c>
      <c r="F13">
        <v>0</v>
      </c>
      <c r="G13">
        <v>77.94</v>
      </c>
      <c r="H13">
        <v>0</v>
      </c>
      <c r="I13">
        <v>0</v>
      </c>
      <c r="J13">
        <v>97.79</v>
      </c>
      <c r="K13">
        <v>343.03</v>
      </c>
      <c r="L13">
        <v>531.80999999999995</v>
      </c>
      <c r="M13">
        <v>47.33</v>
      </c>
      <c r="N13">
        <v>121.71</v>
      </c>
      <c r="O13">
        <v>127.6</v>
      </c>
      <c r="P13">
        <v>126.19</v>
      </c>
      <c r="Q13">
        <v>20.96</v>
      </c>
      <c r="R13">
        <v>19.62</v>
      </c>
      <c r="S13">
        <v>0</v>
      </c>
      <c r="T13">
        <v>1.62</v>
      </c>
      <c r="U13">
        <v>418.77</v>
      </c>
      <c r="V13">
        <v>20.8</v>
      </c>
      <c r="W13">
        <v>44.92</v>
      </c>
      <c r="X13">
        <v>47.21</v>
      </c>
      <c r="Y13">
        <v>0</v>
      </c>
      <c r="Z13">
        <v>6.52</v>
      </c>
      <c r="AA13">
        <v>28.1</v>
      </c>
      <c r="AB13">
        <v>26.85</v>
      </c>
      <c r="AC13">
        <v>21.37</v>
      </c>
      <c r="AD13">
        <v>40.200000000000003</v>
      </c>
      <c r="AE13">
        <v>54.53</v>
      </c>
      <c r="AF13">
        <v>9.66</v>
      </c>
      <c r="AG13">
        <v>45.7</v>
      </c>
      <c r="AH13">
        <v>113.81</v>
      </c>
      <c r="AI13">
        <v>3.51</v>
      </c>
      <c r="AJ13">
        <v>0</v>
      </c>
      <c r="AK13">
        <v>60.23</v>
      </c>
      <c r="AL13">
        <v>79.38</v>
      </c>
      <c r="AM13">
        <v>0</v>
      </c>
      <c r="AN13">
        <v>0</v>
      </c>
      <c r="AO13">
        <v>9.76</v>
      </c>
      <c r="AP13">
        <v>13</v>
      </c>
      <c r="AQ13">
        <v>0</v>
      </c>
      <c r="AR13">
        <v>19.87</v>
      </c>
      <c r="AS13">
        <v>14.77</v>
      </c>
      <c r="AT13">
        <v>15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4.01</v>
      </c>
      <c r="BA13">
        <v>2.44</v>
      </c>
      <c r="BB13">
        <v>2.89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2667.1599999999994</v>
      </c>
    </row>
    <row r="14" spans="1:121">
      <c r="A14" t="s">
        <v>56</v>
      </c>
      <c r="B14">
        <v>0</v>
      </c>
      <c r="C14">
        <v>0</v>
      </c>
      <c r="D14">
        <v>48.26</v>
      </c>
      <c r="E14">
        <v>0</v>
      </c>
      <c r="F14">
        <v>0</v>
      </c>
      <c r="G14">
        <v>77.94</v>
      </c>
      <c r="H14">
        <v>0</v>
      </c>
      <c r="I14">
        <v>0</v>
      </c>
      <c r="J14">
        <v>97.79</v>
      </c>
      <c r="K14">
        <v>343.03</v>
      </c>
      <c r="L14">
        <v>531.80999999999995</v>
      </c>
      <c r="M14">
        <v>47.33</v>
      </c>
      <c r="N14">
        <v>121.71</v>
      </c>
      <c r="O14">
        <v>127.6</v>
      </c>
      <c r="P14">
        <v>126.19</v>
      </c>
      <c r="Q14">
        <v>20.96</v>
      </c>
      <c r="R14">
        <v>19.62</v>
      </c>
      <c r="S14">
        <v>0</v>
      </c>
      <c r="T14">
        <v>1.62</v>
      </c>
      <c r="U14">
        <v>418.77</v>
      </c>
      <c r="V14">
        <v>20.8</v>
      </c>
      <c r="W14">
        <v>44.92</v>
      </c>
      <c r="X14">
        <v>47.21</v>
      </c>
      <c r="Y14">
        <v>0</v>
      </c>
      <c r="Z14">
        <v>6.52</v>
      </c>
      <c r="AA14">
        <v>28.1</v>
      </c>
      <c r="AB14">
        <v>26.85</v>
      </c>
      <c r="AC14">
        <v>21.37</v>
      </c>
      <c r="AD14">
        <v>40.200000000000003</v>
      </c>
      <c r="AE14">
        <v>54.53</v>
      </c>
      <c r="AF14">
        <v>9.66</v>
      </c>
      <c r="AG14">
        <v>45.7</v>
      </c>
      <c r="AH14">
        <v>113.81</v>
      </c>
      <c r="AI14">
        <v>0</v>
      </c>
      <c r="AJ14">
        <v>0</v>
      </c>
      <c r="AK14">
        <v>60.23</v>
      </c>
      <c r="AL14">
        <v>79.38</v>
      </c>
      <c r="AM14">
        <v>0</v>
      </c>
      <c r="AN14">
        <v>0</v>
      </c>
      <c r="AO14">
        <v>9.76</v>
      </c>
      <c r="AP14">
        <v>13</v>
      </c>
      <c r="AQ14">
        <v>0</v>
      </c>
      <c r="AR14">
        <v>19.87</v>
      </c>
      <c r="AS14">
        <v>14.77</v>
      </c>
      <c r="AT14">
        <v>15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4.01</v>
      </c>
      <c r="BA14">
        <v>2.44</v>
      </c>
      <c r="BB14">
        <v>2.89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2663.6499999999992</v>
      </c>
    </row>
    <row r="15" spans="1:121">
      <c r="A15" t="s">
        <v>57</v>
      </c>
      <c r="B15">
        <v>0</v>
      </c>
      <c r="C15">
        <v>0</v>
      </c>
      <c r="D15">
        <v>48.26</v>
      </c>
      <c r="E15">
        <v>0</v>
      </c>
      <c r="F15">
        <v>0</v>
      </c>
      <c r="G15">
        <v>77.94</v>
      </c>
      <c r="H15">
        <v>0</v>
      </c>
      <c r="I15">
        <v>0</v>
      </c>
      <c r="J15">
        <v>97.79</v>
      </c>
      <c r="K15">
        <v>343.03</v>
      </c>
      <c r="L15">
        <v>531.80999999999995</v>
      </c>
      <c r="M15">
        <v>47.33</v>
      </c>
      <c r="N15">
        <v>121.71</v>
      </c>
      <c r="O15">
        <v>127.6</v>
      </c>
      <c r="P15">
        <v>126.19</v>
      </c>
      <c r="Q15">
        <v>20.96</v>
      </c>
      <c r="R15">
        <v>19.62</v>
      </c>
      <c r="S15">
        <v>0</v>
      </c>
      <c r="T15">
        <v>1.62</v>
      </c>
      <c r="U15">
        <v>418.77</v>
      </c>
      <c r="V15">
        <v>20.8</v>
      </c>
      <c r="W15">
        <v>44.92</v>
      </c>
      <c r="X15">
        <v>47.21</v>
      </c>
      <c r="Y15">
        <v>0</v>
      </c>
      <c r="Z15">
        <v>6.52</v>
      </c>
      <c r="AA15">
        <v>28.1</v>
      </c>
      <c r="AB15">
        <v>26.85</v>
      </c>
      <c r="AC15">
        <v>21.37</v>
      </c>
      <c r="AD15">
        <v>30.23</v>
      </c>
      <c r="AE15">
        <v>54.53</v>
      </c>
      <c r="AF15">
        <v>9.66</v>
      </c>
      <c r="AG15">
        <v>45.7</v>
      </c>
      <c r="AH15">
        <v>113.81</v>
      </c>
      <c r="AI15">
        <v>0</v>
      </c>
      <c r="AJ15">
        <v>0</v>
      </c>
      <c r="AK15">
        <v>60.23</v>
      </c>
      <c r="AL15">
        <v>79.38</v>
      </c>
      <c r="AM15">
        <v>0</v>
      </c>
      <c r="AN15">
        <v>0</v>
      </c>
      <c r="AO15">
        <v>9.76</v>
      </c>
      <c r="AP15">
        <v>11.78</v>
      </c>
      <c r="AQ15">
        <v>0</v>
      </c>
      <c r="AR15">
        <v>19.87</v>
      </c>
      <c r="AS15">
        <v>14.77</v>
      </c>
      <c r="AT15">
        <v>15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4.01</v>
      </c>
      <c r="BA15">
        <v>2.44</v>
      </c>
      <c r="BB15">
        <v>2.89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2652.4599999999996</v>
      </c>
    </row>
    <row r="16" spans="1:121">
      <c r="A16" t="s">
        <v>58</v>
      </c>
      <c r="B16">
        <v>0</v>
      </c>
      <c r="C16">
        <v>0</v>
      </c>
      <c r="D16">
        <v>48.26</v>
      </c>
      <c r="E16">
        <v>0</v>
      </c>
      <c r="F16">
        <v>0</v>
      </c>
      <c r="G16">
        <v>77.94</v>
      </c>
      <c r="H16">
        <v>0</v>
      </c>
      <c r="I16">
        <v>0</v>
      </c>
      <c r="J16">
        <v>97.79</v>
      </c>
      <c r="K16">
        <v>343.03</v>
      </c>
      <c r="L16">
        <v>531.80999999999995</v>
      </c>
      <c r="M16">
        <v>47.33</v>
      </c>
      <c r="N16">
        <v>121.71</v>
      </c>
      <c r="O16">
        <v>127.6</v>
      </c>
      <c r="P16">
        <v>126.19</v>
      </c>
      <c r="Q16">
        <v>20.96</v>
      </c>
      <c r="R16">
        <v>19.62</v>
      </c>
      <c r="S16">
        <v>0</v>
      </c>
      <c r="T16">
        <v>1.62</v>
      </c>
      <c r="U16">
        <v>418.77</v>
      </c>
      <c r="V16">
        <v>20.8</v>
      </c>
      <c r="W16">
        <v>44.92</v>
      </c>
      <c r="X16">
        <v>47.21</v>
      </c>
      <c r="Y16">
        <v>0</v>
      </c>
      <c r="Z16">
        <v>6.52</v>
      </c>
      <c r="AA16">
        <v>28.1</v>
      </c>
      <c r="AB16">
        <v>26.85</v>
      </c>
      <c r="AC16">
        <v>21.37</v>
      </c>
      <c r="AD16">
        <v>30.23</v>
      </c>
      <c r="AE16">
        <v>54.53</v>
      </c>
      <c r="AF16">
        <v>9.66</v>
      </c>
      <c r="AG16">
        <v>45.7</v>
      </c>
      <c r="AH16">
        <v>113.81</v>
      </c>
      <c r="AI16">
        <v>0</v>
      </c>
      <c r="AJ16">
        <v>0</v>
      </c>
      <c r="AK16">
        <v>60.23</v>
      </c>
      <c r="AL16">
        <v>79.38</v>
      </c>
      <c r="AM16">
        <v>0</v>
      </c>
      <c r="AN16">
        <v>0</v>
      </c>
      <c r="AO16">
        <v>9.76</v>
      </c>
      <c r="AP16">
        <v>11.78</v>
      </c>
      <c r="AQ16">
        <v>0</v>
      </c>
      <c r="AR16">
        <v>19.87</v>
      </c>
      <c r="AS16">
        <v>14.77</v>
      </c>
      <c r="AT16">
        <v>15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4.01</v>
      </c>
      <c r="BA16">
        <v>2.44</v>
      </c>
      <c r="BB16">
        <v>2.89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2652.4599999999996</v>
      </c>
    </row>
    <row r="17" spans="1:117">
      <c r="A17" t="s">
        <v>59</v>
      </c>
      <c r="B17">
        <v>0</v>
      </c>
      <c r="C17">
        <v>0</v>
      </c>
      <c r="D17">
        <v>48.26</v>
      </c>
      <c r="E17">
        <v>0</v>
      </c>
      <c r="F17">
        <v>0</v>
      </c>
      <c r="G17">
        <v>77.94</v>
      </c>
      <c r="H17">
        <v>0</v>
      </c>
      <c r="I17">
        <v>0</v>
      </c>
      <c r="J17">
        <v>97.79</v>
      </c>
      <c r="K17">
        <v>343.03</v>
      </c>
      <c r="L17">
        <v>531.80999999999995</v>
      </c>
      <c r="M17">
        <v>47.33</v>
      </c>
      <c r="N17">
        <v>121.71</v>
      </c>
      <c r="O17">
        <v>127.6</v>
      </c>
      <c r="P17">
        <v>126.19</v>
      </c>
      <c r="Q17">
        <v>20.96</v>
      </c>
      <c r="R17">
        <v>19.62</v>
      </c>
      <c r="S17">
        <v>0</v>
      </c>
      <c r="T17">
        <v>1.62</v>
      </c>
      <c r="U17">
        <v>418.77</v>
      </c>
      <c r="V17">
        <v>20.8</v>
      </c>
      <c r="W17">
        <v>44.92</v>
      </c>
      <c r="X17">
        <v>47.21</v>
      </c>
      <c r="Y17">
        <v>0</v>
      </c>
      <c r="Z17">
        <v>6.52</v>
      </c>
      <c r="AA17">
        <v>28.1</v>
      </c>
      <c r="AB17">
        <v>26.85</v>
      </c>
      <c r="AC17">
        <v>21.37</v>
      </c>
      <c r="AD17">
        <v>30.23</v>
      </c>
      <c r="AE17">
        <v>54.53</v>
      </c>
      <c r="AF17">
        <v>9.66</v>
      </c>
      <c r="AG17">
        <v>45.7</v>
      </c>
      <c r="AH17">
        <v>113.81</v>
      </c>
      <c r="AI17">
        <v>0</v>
      </c>
      <c r="AJ17">
        <v>0</v>
      </c>
      <c r="AK17">
        <v>60.23</v>
      </c>
      <c r="AL17">
        <v>79.38</v>
      </c>
      <c r="AM17">
        <v>0</v>
      </c>
      <c r="AN17">
        <v>0</v>
      </c>
      <c r="AO17">
        <v>9.76</v>
      </c>
      <c r="AP17">
        <v>11.78</v>
      </c>
      <c r="AQ17">
        <v>0</v>
      </c>
      <c r="AR17">
        <v>17.670000000000002</v>
      </c>
      <c r="AS17">
        <v>14.77</v>
      </c>
      <c r="AT17">
        <v>15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4.01</v>
      </c>
      <c r="BA17">
        <v>2.44</v>
      </c>
      <c r="BB17">
        <v>2.89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2650.2599999999998</v>
      </c>
    </row>
    <row r="18" spans="1:117">
      <c r="A18" t="s">
        <v>60</v>
      </c>
      <c r="B18">
        <v>0</v>
      </c>
      <c r="C18">
        <v>0</v>
      </c>
      <c r="D18">
        <v>48.26</v>
      </c>
      <c r="E18">
        <v>0</v>
      </c>
      <c r="F18">
        <v>0</v>
      </c>
      <c r="G18">
        <v>77.94</v>
      </c>
      <c r="H18">
        <v>0</v>
      </c>
      <c r="I18">
        <v>0</v>
      </c>
      <c r="J18">
        <v>97.79</v>
      </c>
      <c r="K18">
        <v>343.03</v>
      </c>
      <c r="L18">
        <v>531.80999999999995</v>
      </c>
      <c r="M18">
        <v>47.33</v>
      </c>
      <c r="N18">
        <v>121.71</v>
      </c>
      <c r="O18">
        <v>127.6</v>
      </c>
      <c r="P18">
        <v>126.19</v>
      </c>
      <c r="Q18">
        <v>20.96</v>
      </c>
      <c r="R18">
        <v>19.62</v>
      </c>
      <c r="S18">
        <v>0</v>
      </c>
      <c r="T18">
        <v>1.62</v>
      </c>
      <c r="U18">
        <v>418.77</v>
      </c>
      <c r="V18">
        <v>20.8</v>
      </c>
      <c r="W18">
        <v>44.92</v>
      </c>
      <c r="X18">
        <v>47.21</v>
      </c>
      <c r="Y18">
        <v>0</v>
      </c>
      <c r="Z18">
        <v>6.52</v>
      </c>
      <c r="AA18">
        <v>28.1</v>
      </c>
      <c r="AB18">
        <v>26.85</v>
      </c>
      <c r="AC18">
        <v>21.37</v>
      </c>
      <c r="AD18">
        <v>30.23</v>
      </c>
      <c r="AE18">
        <v>54.53</v>
      </c>
      <c r="AF18">
        <v>9.66</v>
      </c>
      <c r="AG18">
        <v>45.7</v>
      </c>
      <c r="AH18">
        <v>113.81</v>
      </c>
      <c r="AI18">
        <v>0</v>
      </c>
      <c r="AJ18">
        <v>0</v>
      </c>
      <c r="AK18">
        <v>60.23</v>
      </c>
      <c r="AL18">
        <v>79.38</v>
      </c>
      <c r="AM18">
        <v>0</v>
      </c>
      <c r="AN18">
        <v>0</v>
      </c>
      <c r="AO18">
        <v>9.76</v>
      </c>
      <c r="AP18">
        <v>11.78</v>
      </c>
      <c r="AQ18">
        <v>0</v>
      </c>
      <c r="AR18">
        <v>17.670000000000002</v>
      </c>
      <c r="AS18">
        <v>14.77</v>
      </c>
      <c r="AT18">
        <v>15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4.01</v>
      </c>
      <c r="BA18">
        <v>2.44</v>
      </c>
      <c r="BB18">
        <v>2.89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2650.2599999999998</v>
      </c>
    </row>
    <row r="19" spans="1:117">
      <c r="A19" t="s">
        <v>61</v>
      </c>
      <c r="B19">
        <v>0</v>
      </c>
      <c r="C19">
        <v>0</v>
      </c>
      <c r="D19">
        <v>48.26</v>
      </c>
      <c r="E19">
        <v>0</v>
      </c>
      <c r="F19">
        <v>0</v>
      </c>
      <c r="G19">
        <v>77.94</v>
      </c>
      <c r="H19">
        <v>0</v>
      </c>
      <c r="I19">
        <v>0</v>
      </c>
      <c r="J19">
        <v>97.79</v>
      </c>
      <c r="K19">
        <v>343.03</v>
      </c>
      <c r="L19">
        <v>531.80999999999995</v>
      </c>
      <c r="M19">
        <v>47.33</v>
      </c>
      <c r="N19">
        <v>121.71</v>
      </c>
      <c r="O19">
        <v>127.6</v>
      </c>
      <c r="P19">
        <v>126.19</v>
      </c>
      <c r="Q19">
        <v>20.96</v>
      </c>
      <c r="R19">
        <v>19.62</v>
      </c>
      <c r="S19">
        <v>0</v>
      </c>
      <c r="T19">
        <v>1.62</v>
      </c>
      <c r="U19">
        <v>418.77</v>
      </c>
      <c r="V19">
        <v>20.8</v>
      </c>
      <c r="W19">
        <v>44.92</v>
      </c>
      <c r="X19">
        <v>47.21</v>
      </c>
      <c r="Y19">
        <v>0</v>
      </c>
      <c r="Z19">
        <v>6.52</v>
      </c>
      <c r="AA19">
        <v>28.1</v>
      </c>
      <c r="AB19">
        <v>26.85</v>
      </c>
      <c r="AC19">
        <v>21.37</v>
      </c>
      <c r="AD19">
        <v>30.23</v>
      </c>
      <c r="AE19">
        <v>54.53</v>
      </c>
      <c r="AF19">
        <v>9.66</v>
      </c>
      <c r="AG19">
        <v>45.7</v>
      </c>
      <c r="AH19">
        <v>113.81</v>
      </c>
      <c r="AI19">
        <v>0</v>
      </c>
      <c r="AJ19">
        <v>0</v>
      </c>
      <c r="AK19">
        <v>60.23</v>
      </c>
      <c r="AL19">
        <v>79.38</v>
      </c>
      <c r="AM19">
        <v>0</v>
      </c>
      <c r="AN19">
        <v>0</v>
      </c>
      <c r="AO19">
        <v>9.76</v>
      </c>
      <c r="AP19">
        <v>11.78</v>
      </c>
      <c r="AQ19">
        <v>0</v>
      </c>
      <c r="AR19">
        <v>13.25</v>
      </c>
      <c r="AS19">
        <v>14.77</v>
      </c>
      <c r="AT19">
        <v>15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4.01</v>
      </c>
      <c r="BA19">
        <v>2.44</v>
      </c>
      <c r="BB19">
        <v>2.89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2645.8399999999997</v>
      </c>
    </row>
    <row r="20" spans="1:117">
      <c r="A20" t="s">
        <v>62</v>
      </c>
      <c r="B20">
        <v>0</v>
      </c>
      <c r="C20">
        <v>0</v>
      </c>
      <c r="D20">
        <v>48.26</v>
      </c>
      <c r="E20">
        <v>0</v>
      </c>
      <c r="F20">
        <v>0</v>
      </c>
      <c r="G20">
        <v>77.94</v>
      </c>
      <c r="H20">
        <v>0</v>
      </c>
      <c r="I20">
        <v>0</v>
      </c>
      <c r="J20">
        <v>97.79</v>
      </c>
      <c r="K20">
        <v>343.03</v>
      </c>
      <c r="L20">
        <v>531.80999999999995</v>
      </c>
      <c r="M20">
        <v>47.33</v>
      </c>
      <c r="N20">
        <v>121.71</v>
      </c>
      <c r="O20">
        <v>127.6</v>
      </c>
      <c r="P20">
        <v>126.19</v>
      </c>
      <c r="Q20">
        <v>20.96</v>
      </c>
      <c r="R20">
        <v>19.62</v>
      </c>
      <c r="S20">
        <v>0</v>
      </c>
      <c r="T20">
        <v>1.62</v>
      </c>
      <c r="U20">
        <v>418.77</v>
      </c>
      <c r="V20">
        <v>20.8</v>
      </c>
      <c r="W20">
        <v>44.92</v>
      </c>
      <c r="X20">
        <v>47.21</v>
      </c>
      <c r="Y20">
        <v>0</v>
      </c>
      <c r="Z20">
        <v>6.52</v>
      </c>
      <c r="AA20">
        <v>28.1</v>
      </c>
      <c r="AB20">
        <v>26.85</v>
      </c>
      <c r="AC20">
        <v>21.37</v>
      </c>
      <c r="AD20">
        <v>30.23</v>
      </c>
      <c r="AE20">
        <v>54.53</v>
      </c>
      <c r="AF20">
        <v>9.66</v>
      </c>
      <c r="AG20">
        <v>45.7</v>
      </c>
      <c r="AH20">
        <v>113.81</v>
      </c>
      <c r="AI20">
        <v>0</v>
      </c>
      <c r="AJ20">
        <v>0</v>
      </c>
      <c r="AK20">
        <v>60.23</v>
      </c>
      <c r="AL20">
        <v>79.38</v>
      </c>
      <c r="AM20">
        <v>0</v>
      </c>
      <c r="AN20">
        <v>0</v>
      </c>
      <c r="AO20">
        <v>9.76</v>
      </c>
      <c r="AP20">
        <v>11.78</v>
      </c>
      <c r="AQ20">
        <v>17.72</v>
      </c>
      <c r="AR20">
        <v>13.25</v>
      </c>
      <c r="AS20">
        <v>14.77</v>
      </c>
      <c r="AT20">
        <v>15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4.01</v>
      </c>
      <c r="BA20">
        <v>2.44</v>
      </c>
      <c r="BB20">
        <v>2.89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2663.5599999999995</v>
      </c>
    </row>
    <row r="21" spans="1:117">
      <c r="A21" t="s">
        <v>63</v>
      </c>
      <c r="B21">
        <v>0</v>
      </c>
      <c r="C21">
        <v>0</v>
      </c>
      <c r="D21">
        <v>48.26</v>
      </c>
      <c r="E21">
        <v>0</v>
      </c>
      <c r="F21">
        <v>0</v>
      </c>
      <c r="G21">
        <v>77.94</v>
      </c>
      <c r="H21">
        <v>0</v>
      </c>
      <c r="I21">
        <v>0</v>
      </c>
      <c r="J21">
        <v>97.79</v>
      </c>
      <c r="K21">
        <v>343.03</v>
      </c>
      <c r="L21">
        <v>531.80999999999995</v>
      </c>
      <c r="M21">
        <v>47.33</v>
      </c>
      <c r="N21">
        <v>121.71</v>
      </c>
      <c r="O21">
        <v>127.6</v>
      </c>
      <c r="P21">
        <v>126.19</v>
      </c>
      <c r="Q21">
        <v>20.96</v>
      </c>
      <c r="R21">
        <v>19.62</v>
      </c>
      <c r="S21">
        <v>0</v>
      </c>
      <c r="T21">
        <v>1.62</v>
      </c>
      <c r="U21">
        <v>418.77</v>
      </c>
      <c r="V21">
        <v>20.8</v>
      </c>
      <c r="W21">
        <v>44.92</v>
      </c>
      <c r="X21">
        <v>47.21</v>
      </c>
      <c r="Y21">
        <v>0</v>
      </c>
      <c r="Z21">
        <v>6.52</v>
      </c>
      <c r="AA21">
        <v>28.1</v>
      </c>
      <c r="AB21">
        <v>26.85</v>
      </c>
      <c r="AC21">
        <v>21.37</v>
      </c>
      <c r="AD21">
        <v>30.23</v>
      </c>
      <c r="AE21">
        <v>54.53</v>
      </c>
      <c r="AF21">
        <v>9.66</v>
      </c>
      <c r="AG21">
        <v>45.7</v>
      </c>
      <c r="AH21">
        <v>113.81</v>
      </c>
      <c r="AI21">
        <v>0</v>
      </c>
      <c r="AJ21">
        <v>0</v>
      </c>
      <c r="AK21">
        <v>60.23</v>
      </c>
      <c r="AL21">
        <v>49.97</v>
      </c>
      <c r="AM21">
        <v>0</v>
      </c>
      <c r="AN21">
        <v>0</v>
      </c>
      <c r="AO21">
        <v>9.76</v>
      </c>
      <c r="AP21">
        <v>11.78</v>
      </c>
      <c r="AQ21">
        <v>17.72</v>
      </c>
      <c r="AR21">
        <v>13.25</v>
      </c>
      <c r="AS21">
        <v>14.77</v>
      </c>
      <c r="AT21">
        <v>15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4.01</v>
      </c>
      <c r="BA21">
        <v>2.44</v>
      </c>
      <c r="BB21">
        <v>2.89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2634.1499999999992</v>
      </c>
    </row>
    <row r="22" spans="1:117">
      <c r="A22" t="s">
        <v>64</v>
      </c>
      <c r="B22">
        <v>0</v>
      </c>
      <c r="C22">
        <v>0</v>
      </c>
      <c r="D22">
        <v>48.26</v>
      </c>
      <c r="E22">
        <v>0</v>
      </c>
      <c r="F22">
        <v>0</v>
      </c>
      <c r="G22">
        <v>77.94</v>
      </c>
      <c r="H22">
        <v>0</v>
      </c>
      <c r="I22">
        <v>0</v>
      </c>
      <c r="J22">
        <v>97.79</v>
      </c>
      <c r="K22">
        <v>343.03</v>
      </c>
      <c r="L22">
        <v>531.80999999999995</v>
      </c>
      <c r="M22">
        <v>47.33</v>
      </c>
      <c r="N22">
        <v>121.71</v>
      </c>
      <c r="O22">
        <v>127.6</v>
      </c>
      <c r="P22">
        <v>126.19</v>
      </c>
      <c r="Q22">
        <v>20.96</v>
      </c>
      <c r="R22">
        <v>19.62</v>
      </c>
      <c r="S22">
        <v>0</v>
      </c>
      <c r="T22">
        <v>1.62</v>
      </c>
      <c r="U22">
        <v>418.77</v>
      </c>
      <c r="V22">
        <v>20.8</v>
      </c>
      <c r="W22">
        <v>44.92</v>
      </c>
      <c r="X22">
        <v>47.21</v>
      </c>
      <c r="Y22">
        <v>0</v>
      </c>
      <c r="Z22">
        <v>6.52</v>
      </c>
      <c r="AA22">
        <v>28.1</v>
      </c>
      <c r="AB22">
        <v>26.85</v>
      </c>
      <c r="AC22">
        <v>21.37</v>
      </c>
      <c r="AD22">
        <v>30.23</v>
      </c>
      <c r="AE22">
        <v>54.53</v>
      </c>
      <c r="AF22">
        <v>9.66</v>
      </c>
      <c r="AG22">
        <v>45.7</v>
      </c>
      <c r="AH22">
        <v>113.81</v>
      </c>
      <c r="AI22">
        <v>0</v>
      </c>
      <c r="AJ22">
        <v>0</v>
      </c>
      <c r="AK22">
        <v>60.23</v>
      </c>
      <c r="AL22">
        <v>49.97</v>
      </c>
      <c r="AM22">
        <v>0</v>
      </c>
      <c r="AN22">
        <v>0</v>
      </c>
      <c r="AO22">
        <v>9.76</v>
      </c>
      <c r="AP22">
        <v>11.78</v>
      </c>
      <c r="AQ22">
        <v>35.44</v>
      </c>
      <c r="AR22">
        <v>13.25</v>
      </c>
      <c r="AS22">
        <v>14.77</v>
      </c>
      <c r="AT22">
        <v>15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4.01</v>
      </c>
      <c r="BA22">
        <v>2.44</v>
      </c>
      <c r="BB22">
        <v>2.89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2651.8699999999994</v>
      </c>
    </row>
    <row r="23" spans="1:117">
      <c r="A23" t="s">
        <v>65</v>
      </c>
      <c r="B23">
        <v>0</v>
      </c>
      <c r="C23">
        <v>0</v>
      </c>
      <c r="D23">
        <v>48.26</v>
      </c>
      <c r="E23">
        <v>0</v>
      </c>
      <c r="F23">
        <v>0</v>
      </c>
      <c r="G23">
        <v>77.94</v>
      </c>
      <c r="H23">
        <v>0</v>
      </c>
      <c r="I23">
        <v>0</v>
      </c>
      <c r="J23">
        <v>97.79</v>
      </c>
      <c r="K23">
        <v>343.03</v>
      </c>
      <c r="L23">
        <v>531.80999999999995</v>
      </c>
      <c r="M23">
        <v>47.33</v>
      </c>
      <c r="N23">
        <v>121.71</v>
      </c>
      <c r="O23">
        <v>127.6</v>
      </c>
      <c r="P23">
        <v>126.19</v>
      </c>
      <c r="Q23">
        <v>20.96</v>
      </c>
      <c r="R23">
        <v>19.62</v>
      </c>
      <c r="S23">
        <v>0</v>
      </c>
      <c r="T23">
        <v>1.62</v>
      </c>
      <c r="U23">
        <v>418.77</v>
      </c>
      <c r="V23">
        <v>20.8</v>
      </c>
      <c r="W23">
        <v>44.92</v>
      </c>
      <c r="X23">
        <v>47.21</v>
      </c>
      <c r="Y23">
        <v>0</v>
      </c>
      <c r="Z23">
        <v>6.52</v>
      </c>
      <c r="AA23">
        <v>28.1</v>
      </c>
      <c r="AB23">
        <v>26.85</v>
      </c>
      <c r="AC23">
        <v>21.37</v>
      </c>
      <c r="AD23">
        <v>30.23</v>
      </c>
      <c r="AE23">
        <v>54.53</v>
      </c>
      <c r="AF23">
        <v>9.66</v>
      </c>
      <c r="AG23">
        <v>45.7</v>
      </c>
      <c r="AH23">
        <v>153.34</v>
      </c>
      <c r="AI23">
        <v>0</v>
      </c>
      <c r="AJ23">
        <v>0</v>
      </c>
      <c r="AK23">
        <v>60.23</v>
      </c>
      <c r="AL23">
        <v>51.13</v>
      </c>
      <c r="AM23">
        <v>0</v>
      </c>
      <c r="AN23">
        <v>0</v>
      </c>
      <c r="AO23">
        <v>9.4700000000000006</v>
      </c>
      <c r="AP23">
        <v>11.78</v>
      </c>
      <c r="AQ23">
        <v>35.44</v>
      </c>
      <c r="AR23">
        <v>17.670000000000002</v>
      </c>
      <c r="AS23">
        <v>14.77</v>
      </c>
      <c r="AT23">
        <v>15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4.01</v>
      </c>
      <c r="BA23">
        <v>3.29</v>
      </c>
      <c r="BB23">
        <v>2.89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2697.5399999999995</v>
      </c>
    </row>
    <row r="24" spans="1:117">
      <c r="A24" t="s">
        <v>66</v>
      </c>
      <c r="B24">
        <v>0</v>
      </c>
      <c r="C24">
        <v>0</v>
      </c>
      <c r="D24">
        <v>48.26</v>
      </c>
      <c r="E24">
        <v>0</v>
      </c>
      <c r="F24">
        <v>0</v>
      </c>
      <c r="G24">
        <v>77.94</v>
      </c>
      <c r="H24">
        <v>0</v>
      </c>
      <c r="I24">
        <v>0</v>
      </c>
      <c r="J24">
        <v>97.79</v>
      </c>
      <c r="K24">
        <v>343.03</v>
      </c>
      <c r="L24">
        <v>531.80999999999995</v>
      </c>
      <c r="M24">
        <v>47.33</v>
      </c>
      <c r="N24">
        <v>121.71</v>
      </c>
      <c r="O24">
        <v>127.6</v>
      </c>
      <c r="P24">
        <v>126.19</v>
      </c>
      <c r="Q24">
        <v>20.96</v>
      </c>
      <c r="R24">
        <v>19.62</v>
      </c>
      <c r="S24">
        <v>0</v>
      </c>
      <c r="T24">
        <v>1.62</v>
      </c>
      <c r="U24">
        <v>418.77</v>
      </c>
      <c r="V24">
        <v>20.8</v>
      </c>
      <c r="W24">
        <v>44.92</v>
      </c>
      <c r="X24">
        <v>47.21</v>
      </c>
      <c r="Y24">
        <v>0</v>
      </c>
      <c r="Z24">
        <v>6.52</v>
      </c>
      <c r="AA24">
        <v>28.1</v>
      </c>
      <c r="AB24">
        <v>26.85</v>
      </c>
      <c r="AC24">
        <v>21.37</v>
      </c>
      <c r="AD24">
        <v>30.23</v>
      </c>
      <c r="AE24">
        <v>54.53</v>
      </c>
      <c r="AF24">
        <v>9.66</v>
      </c>
      <c r="AG24">
        <v>45.7</v>
      </c>
      <c r="AH24">
        <v>153.34</v>
      </c>
      <c r="AI24">
        <v>3.51</v>
      </c>
      <c r="AJ24">
        <v>0</v>
      </c>
      <c r="AK24">
        <v>60.23</v>
      </c>
      <c r="AL24">
        <v>51.13</v>
      </c>
      <c r="AM24">
        <v>0</v>
      </c>
      <c r="AN24">
        <v>0</v>
      </c>
      <c r="AO24">
        <v>9.17</v>
      </c>
      <c r="AP24">
        <v>11.78</v>
      </c>
      <c r="AQ24">
        <v>53.16</v>
      </c>
      <c r="AR24">
        <v>17.670000000000002</v>
      </c>
      <c r="AS24">
        <v>14.77</v>
      </c>
      <c r="AT24">
        <v>15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4.01</v>
      </c>
      <c r="BA24">
        <v>3.29</v>
      </c>
      <c r="BB24">
        <v>2.89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2718.47</v>
      </c>
    </row>
    <row r="25" spans="1:117">
      <c r="A25" t="s">
        <v>67</v>
      </c>
      <c r="B25">
        <v>0</v>
      </c>
      <c r="C25">
        <v>0</v>
      </c>
      <c r="D25">
        <v>48.26</v>
      </c>
      <c r="E25">
        <v>0</v>
      </c>
      <c r="F25">
        <v>0</v>
      </c>
      <c r="G25">
        <v>77.94</v>
      </c>
      <c r="H25">
        <v>0</v>
      </c>
      <c r="I25">
        <v>0</v>
      </c>
      <c r="J25">
        <v>97.79</v>
      </c>
      <c r="K25">
        <v>343.03</v>
      </c>
      <c r="L25">
        <v>531.80999999999995</v>
      </c>
      <c r="M25">
        <v>47.33</v>
      </c>
      <c r="N25">
        <v>121.71</v>
      </c>
      <c r="O25">
        <v>127.6</v>
      </c>
      <c r="P25">
        <v>126.19</v>
      </c>
      <c r="Q25">
        <v>20.96</v>
      </c>
      <c r="R25">
        <v>19.62</v>
      </c>
      <c r="S25">
        <v>0</v>
      </c>
      <c r="T25">
        <v>1.62</v>
      </c>
      <c r="U25">
        <v>397.12</v>
      </c>
      <c r="V25">
        <v>20.8</v>
      </c>
      <c r="W25">
        <v>44.92</v>
      </c>
      <c r="X25">
        <v>47.21</v>
      </c>
      <c r="Y25">
        <v>0</v>
      </c>
      <c r="Z25">
        <v>6.52</v>
      </c>
      <c r="AA25">
        <v>42.15</v>
      </c>
      <c r="AB25">
        <v>26.85</v>
      </c>
      <c r="AC25">
        <v>21.37</v>
      </c>
      <c r="AD25">
        <v>30.23</v>
      </c>
      <c r="AE25">
        <v>54.53</v>
      </c>
      <c r="AF25">
        <v>9.66</v>
      </c>
      <c r="AG25">
        <v>45.7</v>
      </c>
      <c r="AH25">
        <v>153.34</v>
      </c>
      <c r="AI25">
        <v>8.43</v>
      </c>
      <c r="AJ25">
        <v>0</v>
      </c>
      <c r="AK25">
        <v>60.23</v>
      </c>
      <c r="AL25">
        <v>51.13</v>
      </c>
      <c r="AM25">
        <v>0</v>
      </c>
      <c r="AN25">
        <v>0</v>
      </c>
      <c r="AO25">
        <v>8.8800000000000008</v>
      </c>
      <c r="AP25">
        <v>11.78</v>
      </c>
      <c r="AQ25">
        <v>53.16</v>
      </c>
      <c r="AR25">
        <v>17.670000000000002</v>
      </c>
      <c r="AS25">
        <v>14.77</v>
      </c>
      <c r="AT25">
        <v>15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4.01</v>
      </c>
      <c r="BA25">
        <v>3.29</v>
      </c>
      <c r="BB25">
        <v>2.89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2715.4999999999995</v>
      </c>
    </row>
    <row r="26" spans="1:117">
      <c r="A26" t="s">
        <v>68</v>
      </c>
      <c r="B26">
        <v>0</v>
      </c>
      <c r="C26">
        <v>0</v>
      </c>
      <c r="D26">
        <v>48.26</v>
      </c>
      <c r="E26">
        <v>0</v>
      </c>
      <c r="F26">
        <v>0</v>
      </c>
      <c r="G26">
        <v>77.94</v>
      </c>
      <c r="H26">
        <v>0</v>
      </c>
      <c r="I26">
        <v>0</v>
      </c>
      <c r="J26">
        <v>97.79</v>
      </c>
      <c r="K26">
        <v>343.03</v>
      </c>
      <c r="L26">
        <v>531.80999999999995</v>
      </c>
      <c r="M26">
        <v>47.33</v>
      </c>
      <c r="N26">
        <v>121.71</v>
      </c>
      <c r="O26">
        <v>127.6</v>
      </c>
      <c r="P26">
        <v>126.19</v>
      </c>
      <c r="Q26">
        <v>20.96</v>
      </c>
      <c r="R26">
        <v>19.62</v>
      </c>
      <c r="S26">
        <v>0</v>
      </c>
      <c r="T26">
        <v>1.62</v>
      </c>
      <c r="U26">
        <v>376.88</v>
      </c>
      <c r="V26">
        <v>20.8</v>
      </c>
      <c r="W26">
        <v>44.92</v>
      </c>
      <c r="X26">
        <v>47.21</v>
      </c>
      <c r="Y26">
        <v>0</v>
      </c>
      <c r="Z26">
        <v>6.52</v>
      </c>
      <c r="AA26">
        <v>42.15</v>
      </c>
      <c r="AB26">
        <v>26.85</v>
      </c>
      <c r="AC26">
        <v>21.37</v>
      </c>
      <c r="AD26">
        <v>30.23</v>
      </c>
      <c r="AE26">
        <v>54.53</v>
      </c>
      <c r="AF26">
        <v>9.66</v>
      </c>
      <c r="AG26">
        <v>45.7</v>
      </c>
      <c r="AH26">
        <v>153.34</v>
      </c>
      <c r="AI26">
        <v>54.11</v>
      </c>
      <c r="AJ26">
        <v>0</v>
      </c>
      <c r="AK26">
        <v>60.23</v>
      </c>
      <c r="AL26">
        <v>51.13</v>
      </c>
      <c r="AM26">
        <v>0</v>
      </c>
      <c r="AN26">
        <v>0</v>
      </c>
      <c r="AO26">
        <v>8.58</v>
      </c>
      <c r="AP26">
        <v>11.78</v>
      </c>
      <c r="AQ26">
        <v>70.87</v>
      </c>
      <c r="AR26">
        <v>17.670000000000002</v>
      </c>
      <c r="AS26">
        <v>14.77</v>
      </c>
      <c r="AT26">
        <v>15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4.01</v>
      </c>
      <c r="BA26">
        <v>3.29</v>
      </c>
      <c r="BB26">
        <v>2.89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2758.35</v>
      </c>
    </row>
    <row r="27" spans="1:117">
      <c r="A27" t="s">
        <v>69</v>
      </c>
      <c r="B27">
        <v>0</v>
      </c>
      <c r="C27">
        <v>0</v>
      </c>
      <c r="D27">
        <v>47.07</v>
      </c>
      <c r="E27">
        <v>0</v>
      </c>
      <c r="F27">
        <v>0</v>
      </c>
      <c r="G27">
        <v>77.94</v>
      </c>
      <c r="H27">
        <v>0</v>
      </c>
      <c r="I27">
        <v>0</v>
      </c>
      <c r="J27">
        <v>97.79</v>
      </c>
      <c r="K27">
        <v>343.03</v>
      </c>
      <c r="L27">
        <v>531.80999999999995</v>
      </c>
      <c r="M27">
        <v>47.33</v>
      </c>
      <c r="N27">
        <v>121.71</v>
      </c>
      <c r="O27">
        <v>127.6</v>
      </c>
      <c r="P27">
        <v>126.19</v>
      </c>
      <c r="Q27">
        <v>20.96</v>
      </c>
      <c r="R27">
        <v>19.62</v>
      </c>
      <c r="S27">
        <v>0</v>
      </c>
      <c r="T27">
        <v>1.62</v>
      </c>
      <c r="U27">
        <v>348.98</v>
      </c>
      <c r="V27">
        <v>20.8</v>
      </c>
      <c r="W27">
        <v>44.92</v>
      </c>
      <c r="X27">
        <v>47.21</v>
      </c>
      <c r="Y27">
        <v>0</v>
      </c>
      <c r="Z27">
        <v>6.52</v>
      </c>
      <c r="AA27">
        <v>42.15</v>
      </c>
      <c r="AB27">
        <v>26.85</v>
      </c>
      <c r="AC27">
        <v>21.37</v>
      </c>
      <c r="AD27">
        <v>30.23</v>
      </c>
      <c r="AE27">
        <v>54.53</v>
      </c>
      <c r="AF27">
        <v>9.66</v>
      </c>
      <c r="AG27">
        <v>45.7</v>
      </c>
      <c r="AH27">
        <v>153.34</v>
      </c>
      <c r="AI27">
        <v>54.11</v>
      </c>
      <c r="AJ27">
        <v>0</v>
      </c>
      <c r="AK27">
        <v>60.23</v>
      </c>
      <c r="AL27">
        <v>51.13</v>
      </c>
      <c r="AM27">
        <v>0</v>
      </c>
      <c r="AN27">
        <v>0</v>
      </c>
      <c r="AO27">
        <v>8.58</v>
      </c>
      <c r="AP27">
        <v>11.78</v>
      </c>
      <c r="AQ27">
        <v>70.87</v>
      </c>
      <c r="AR27">
        <v>17.670000000000002</v>
      </c>
      <c r="AS27">
        <v>14.77</v>
      </c>
      <c r="AT27">
        <v>15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4.01</v>
      </c>
      <c r="BA27">
        <v>3.29</v>
      </c>
      <c r="BB27">
        <v>2.89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2729.2599999999998</v>
      </c>
    </row>
    <row r="28" spans="1:117">
      <c r="A28" t="s">
        <v>70</v>
      </c>
      <c r="B28">
        <v>0</v>
      </c>
      <c r="C28">
        <v>0</v>
      </c>
      <c r="D28">
        <v>47.07</v>
      </c>
      <c r="E28">
        <v>0</v>
      </c>
      <c r="F28">
        <v>0</v>
      </c>
      <c r="G28">
        <v>77.94</v>
      </c>
      <c r="H28">
        <v>0</v>
      </c>
      <c r="I28">
        <v>0</v>
      </c>
      <c r="J28">
        <v>97.79</v>
      </c>
      <c r="K28">
        <v>343.03</v>
      </c>
      <c r="L28">
        <v>531.80999999999995</v>
      </c>
      <c r="M28">
        <v>47.33</v>
      </c>
      <c r="N28">
        <v>121.71</v>
      </c>
      <c r="O28">
        <v>127.6</v>
      </c>
      <c r="P28">
        <v>126.19</v>
      </c>
      <c r="Q28">
        <v>20.96</v>
      </c>
      <c r="R28">
        <v>19.62</v>
      </c>
      <c r="S28">
        <v>0</v>
      </c>
      <c r="T28">
        <v>1.62</v>
      </c>
      <c r="U28">
        <v>348.98</v>
      </c>
      <c r="V28">
        <v>20.8</v>
      </c>
      <c r="W28">
        <v>44.92</v>
      </c>
      <c r="X28">
        <v>47.21</v>
      </c>
      <c r="Y28">
        <v>0</v>
      </c>
      <c r="Z28">
        <v>6.52</v>
      </c>
      <c r="AA28">
        <v>42.15</v>
      </c>
      <c r="AB28">
        <v>26.85</v>
      </c>
      <c r="AC28">
        <v>21.37</v>
      </c>
      <c r="AD28">
        <v>30.23</v>
      </c>
      <c r="AE28">
        <v>54.53</v>
      </c>
      <c r="AF28">
        <v>9.66</v>
      </c>
      <c r="AG28">
        <v>45.7</v>
      </c>
      <c r="AH28">
        <v>153.34</v>
      </c>
      <c r="AI28">
        <v>54.11</v>
      </c>
      <c r="AJ28">
        <v>0</v>
      </c>
      <c r="AK28">
        <v>60.23</v>
      </c>
      <c r="AL28">
        <v>51.13</v>
      </c>
      <c r="AM28">
        <v>0</v>
      </c>
      <c r="AN28">
        <v>0</v>
      </c>
      <c r="AO28">
        <v>8.44</v>
      </c>
      <c r="AP28">
        <v>11.78</v>
      </c>
      <c r="AQ28">
        <v>70.87</v>
      </c>
      <c r="AR28">
        <v>17.670000000000002</v>
      </c>
      <c r="AS28">
        <v>14.77</v>
      </c>
      <c r="AT28">
        <v>15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4.01</v>
      </c>
      <c r="BA28">
        <v>3.29</v>
      </c>
      <c r="BB28">
        <v>2.89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2729.12</v>
      </c>
    </row>
    <row r="29" spans="1:117">
      <c r="A29" t="s">
        <v>71</v>
      </c>
      <c r="B29">
        <v>0</v>
      </c>
      <c r="C29">
        <v>0</v>
      </c>
      <c r="D29">
        <v>47.07</v>
      </c>
      <c r="E29">
        <v>0</v>
      </c>
      <c r="F29">
        <v>0</v>
      </c>
      <c r="G29">
        <v>77.94</v>
      </c>
      <c r="H29">
        <v>0</v>
      </c>
      <c r="I29">
        <v>0</v>
      </c>
      <c r="J29">
        <v>97.79</v>
      </c>
      <c r="K29">
        <v>343.03</v>
      </c>
      <c r="L29">
        <v>531.80999999999995</v>
      </c>
      <c r="M29">
        <v>47.33</v>
      </c>
      <c r="N29">
        <v>121.71</v>
      </c>
      <c r="O29">
        <v>127.6</v>
      </c>
      <c r="P29">
        <v>126.19</v>
      </c>
      <c r="Q29">
        <v>20.96</v>
      </c>
      <c r="R29">
        <v>19.62</v>
      </c>
      <c r="S29">
        <v>0</v>
      </c>
      <c r="T29">
        <v>1.62</v>
      </c>
      <c r="U29">
        <v>348.98</v>
      </c>
      <c r="V29">
        <v>20.8</v>
      </c>
      <c r="W29">
        <v>44.92</v>
      </c>
      <c r="X29">
        <v>47.21</v>
      </c>
      <c r="Y29">
        <v>0</v>
      </c>
      <c r="Z29">
        <v>6.52</v>
      </c>
      <c r="AA29">
        <v>42.15</v>
      </c>
      <c r="AB29">
        <v>26.85</v>
      </c>
      <c r="AC29">
        <v>21.37</v>
      </c>
      <c r="AD29">
        <v>30.23</v>
      </c>
      <c r="AE29">
        <v>54.53</v>
      </c>
      <c r="AF29">
        <v>9.66</v>
      </c>
      <c r="AG29">
        <v>45.7</v>
      </c>
      <c r="AH29">
        <v>153.34</v>
      </c>
      <c r="AI29">
        <v>54.11</v>
      </c>
      <c r="AJ29">
        <v>0</v>
      </c>
      <c r="AK29">
        <v>60.23</v>
      </c>
      <c r="AL29">
        <v>51.13</v>
      </c>
      <c r="AM29">
        <v>0</v>
      </c>
      <c r="AN29">
        <v>0</v>
      </c>
      <c r="AO29">
        <v>8.2899999999999991</v>
      </c>
      <c r="AP29">
        <v>11.78</v>
      </c>
      <c r="AQ29">
        <v>53.16</v>
      </c>
      <c r="AR29">
        <v>17.670000000000002</v>
      </c>
      <c r="AS29">
        <v>14.77</v>
      </c>
      <c r="AT29">
        <v>15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4.01</v>
      </c>
      <c r="BA29">
        <v>3.29</v>
      </c>
      <c r="BB29">
        <v>2.89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2711.2599999999998</v>
      </c>
    </row>
    <row r="30" spans="1:117">
      <c r="A30" t="s">
        <v>72</v>
      </c>
      <c r="B30">
        <v>0</v>
      </c>
      <c r="C30">
        <v>0</v>
      </c>
      <c r="D30">
        <v>47.07</v>
      </c>
      <c r="E30">
        <v>0</v>
      </c>
      <c r="F30">
        <v>0</v>
      </c>
      <c r="G30">
        <v>77.94</v>
      </c>
      <c r="H30">
        <v>0</v>
      </c>
      <c r="I30">
        <v>0</v>
      </c>
      <c r="J30">
        <v>97.79</v>
      </c>
      <c r="K30">
        <v>343.03</v>
      </c>
      <c r="L30">
        <v>531.80999999999995</v>
      </c>
      <c r="M30">
        <v>47.33</v>
      </c>
      <c r="N30">
        <v>121.71</v>
      </c>
      <c r="O30">
        <v>127.6</v>
      </c>
      <c r="P30">
        <v>126.19</v>
      </c>
      <c r="Q30">
        <v>20.96</v>
      </c>
      <c r="R30">
        <v>19.62</v>
      </c>
      <c r="S30">
        <v>0</v>
      </c>
      <c r="T30">
        <v>1.62</v>
      </c>
      <c r="U30">
        <v>348.98</v>
      </c>
      <c r="V30">
        <v>20.8</v>
      </c>
      <c r="W30">
        <v>44.92</v>
      </c>
      <c r="X30">
        <v>47.21</v>
      </c>
      <c r="Y30">
        <v>0</v>
      </c>
      <c r="Z30">
        <v>6.52</v>
      </c>
      <c r="AA30">
        <v>42.15</v>
      </c>
      <c r="AB30">
        <v>26.85</v>
      </c>
      <c r="AC30">
        <v>21.37</v>
      </c>
      <c r="AD30">
        <v>30.23</v>
      </c>
      <c r="AE30">
        <v>54.53</v>
      </c>
      <c r="AF30">
        <v>9.66</v>
      </c>
      <c r="AG30">
        <v>45.7</v>
      </c>
      <c r="AH30">
        <v>153.34</v>
      </c>
      <c r="AI30">
        <v>54.11</v>
      </c>
      <c r="AJ30">
        <v>0</v>
      </c>
      <c r="AK30">
        <v>60.23</v>
      </c>
      <c r="AL30">
        <v>51.13</v>
      </c>
      <c r="AM30">
        <v>0</v>
      </c>
      <c r="AN30">
        <v>0</v>
      </c>
      <c r="AO30">
        <v>8.2899999999999991</v>
      </c>
      <c r="AP30">
        <v>11.78</v>
      </c>
      <c r="AQ30">
        <v>35.44</v>
      </c>
      <c r="AR30">
        <v>17.670000000000002</v>
      </c>
      <c r="AS30">
        <v>14.77</v>
      </c>
      <c r="AT30">
        <v>15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4.01</v>
      </c>
      <c r="BA30">
        <v>3.29</v>
      </c>
      <c r="BB30">
        <v>2.89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2693.54</v>
      </c>
    </row>
    <row r="31" spans="1:117">
      <c r="A31" t="s">
        <v>73</v>
      </c>
      <c r="B31">
        <v>0</v>
      </c>
      <c r="C31">
        <v>0</v>
      </c>
      <c r="D31">
        <v>47.07</v>
      </c>
      <c r="E31">
        <v>0</v>
      </c>
      <c r="F31">
        <v>0</v>
      </c>
      <c r="G31">
        <v>77.94</v>
      </c>
      <c r="H31">
        <v>0</v>
      </c>
      <c r="I31">
        <v>0</v>
      </c>
      <c r="J31">
        <v>97.79</v>
      </c>
      <c r="K31">
        <v>343.03</v>
      </c>
      <c r="L31">
        <v>663.81</v>
      </c>
      <c r="M31">
        <v>47.33</v>
      </c>
      <c r="N31">
        <v>58.1</v>
      </c>
      <c r="O31">
        <v>127.6</v>
      </c>
      <c r="P31">
        <v>126.19</v>
      </c>
      <c r="Q31">
        <v>20.96</v>
      </c>
      <c r="R31">
        <v>19.62</v>
      </c>
      <c r="S31">
        <v>0</v>
      </c>
      <c r="T31">
        <v>1.62</v>
      </c>
      <c r="U31">
        <v>348.98</v>
      </c>
      <c r="V31">
        <v>20.8</v>
      </c>
      <c r="W31">
        <v>44.92</v>
      </c>
      <c r="X31">
        <v>47.21</v>
      </c>
      <c r="Y31">
        <v>0</v>
      </c>
      <c r="Z31">
        <v>6.52</v>
      </c>
      <c r="AA31">
        <v>28.1</v>
      </c>
      <c r="AB31">
        <v>26.85</v>
      </c>
      <c r="AC31">
        <v>21.37</v>
      </c>
      <c r="AD31">
        <v>30.23</v>
      </c>
      <c r="AE31">
        <v>54.53</v>
      </c>
      <c r="AF31">
        <v>9.66</v>
      </c>
      <c r="AG31">
        <v>45.7</v>
      </c>
      <c r="AH31">
        <v>153.34</v>
      </c>
      <c r="AI31">
        <v>36.54</v>
      </c>
      <c r="AJ31">
        <v>0</v>
      </c>
      <c r="AK31">
        <v>60.23</v>
      </c>
      <c r="AL31">
        <v>51.13</v>
      </c>
      <c r="AM31">
        <v>0</v>
      </c>
      <c r="AN31">
        <v>0</v>
      </c>
      <c r="AO31">
        <v>8.35</v>
      </c>
      <c r="AP31">
        <v>11.78</v>
      </c>
      <c r="AQ31">
        <v>17.72</v>
      </c>
      <c r="AR31">
        <v>22.08</v>
      </c>
      <c r="AS31">
        <v>14.77</v>
      </c>
      <c r="AT31">
        <v>15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4.01</v>
      </c>
      <c r="BA31">
        <v>3.29</v>
      </c>
      <c r="BB31">
        <v>2.89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2717.059999999999</v>
      </c>
    </row>
    <row r="32" spans="1:117">
      <c r="A32" t="s">
        <v>74</v>
      </c>
      <c r="B32">
        <v>0</v>
      </c>
      <c r="C32">
        <v>0</v>
      </c>
      <c r="D32">
        <v>47.07</v>
      </c>
      <c r="E32">
        <v>0</v>
      </c>
      <c r="F32">
        <v>0</v>
      </c>
      <c r="G32">
        <v>77.94</v>
      </c>
      <c r="H32">
        <v>0</v>
      </c>
      <c r="I32">
        <v>0</v>
      </c>
      <c r="J32">
        <v>97.79</v>
      </c>
      <c r="K32">
        <v>343.03</v>
      </c>
      <c r="L32">
        <v>663.81</v>
      </c>
      <c r="M32">
        <v>47.33</v>
      </c>
      <c r="N32">
        <v>58.1</v>
      </c>
      <c r="O32">
        <v>127.6</v>
      </c>
      <c r="P32">
        <v>126.19</v>
      </c>
      <c r="Q32">
        <v>20.96</v>
      </c>
      <c r="R32">
        <v>19.62</v>
      </c>
      <c r="S32">
        <v>0</v>
      </c>
      <c r="T32">
        <v>1.62</v>
      </c>
      <c r="U32">
        <v>348.98</v>
      </c>
      <c r="V32">
        <v>20.8</v>
      </c>
      <c r="W32">
        <v>44.92</v>
      </c>
      <c r="X32">
        <v>47.21</v>
      </c>
      <c r="Y32">
        <v>0</v>
      </c>
      <c r="Z32">
        <v>6.52</v>
      </c>
      <c r="AA32">
        <v>28.1</v>
      </c>
      <c r="AB32">
        <v>26.85</v>
      </c>
      <c r="AC32">
        <v>21.37</v>
      </c>
      <c r="AD32">
        <v>30.23</v>
      </c>
      <c r="AE32">
        <v>54.53</v>
      </c>
      <c r="AF32">
        <v>9.66</v>
      </c>
      <c r="AG32">
        <v>45.7</v>
      </c>
      <c r="AH32">
        <v>139.68</v>
      </c>
      <c r="AI32">
        <v>8.43</v>
      </c>
      <c r="AJ32">
        <v>0</v>
      </c>
      <c r="AK32">
        <v>60.23</v>
      </c>
      <c r="AL32">
        <v>51.13</v>
      </c>
      <c r="AM32">
        <v>0</v>
      </c>
      <c r="AN32">
        <v>0</v>
      </c>
      <c r="AO32">
        <v>8.49</v>
      </c>
      <c r="AP32">
        <v>11.78</v>
      </c>
      <c r="AQ32">
        <v>17.72</v>
      </c>
      <c r="AR32">
        <v>22.08</v>
      </c>
      <c r="AS32">
        <v>14.77</v>
      </c>
      <c r="AT32">
        <v>15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4.01</v>
      </c>
      <c r="BA32">
        <v>3</v>
      </c>
      <c r="BB32">
        <v>2.89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2675.1399999999985</v>
      </c>
    </row>
    <row r="33" spans="1:117">
      <c r="A33" t="s">
        <v>75</v>
      </c>
      <c r="B33">
        <v>0</v>
      </c>
      <c r="C33">
        <v>0</v>
      </c>
      <c r="D33">
        <v>47.07</v>
      </c>
      <c r="E33">
        <v>0</v>
      </c>
      <c r="F33">
        <v>0</v>
      </c>
      <c r="G33">
        <v>77.94</v>
      </c>
      <c r="H33">
        <v>0</v>
      </c>
      <c r="I33">
        <v>0</v>
      </c>
      <c r="J33">
        <v>97.79</v>
      </c>
      <c r="K33">
        <v>343.03</v>
      </c>
      <c r="L33">
        <v>663.81</v>
      </c>
      <c r="M33">
        <v>47.33</v>
      </c>
      <c r="N33">
        <v>58.1</v>
      </c>
      <c r="O33">
        <v>127.6</v>
      </c>
      <c r="P33">
        <v>126.19</v>
      </c>
      <c r="Q33">
        <v>20.96</v>
      </c>
      <c r="R33">
        <v>19.62</v>
      </c>
      <c r="S33">
        <v>0</v>
      </c>
      <c r="T33">
        <v>1.62</v>
      </c>
      <c r="U33">
        <v>348.98</v>
      </c>
      <c r="V33">
        <v>20.8</v>
      </c>
      <c r="W33">
        <v>44.92</v>
      </c>
      <c r="X33">
        <v>47.21</v>
      </c>
      <c r="Y33">
        <v>0</v>
      </c>
      <c r="Z33">
        <v>6.52</v>
      </c>
      <c r="AA33">
        <v>14.05</v>
      </c>
      <c r="AB33">
        <v>26.85</v>
      </c>
      <c r="AC33">
        <v>10.69</v>
      </c>
      <c r="AD33">
        <v>30.23</v>
      </c>
      <c r="AE33">
        <v>54.53</v>
      </c>
      <c r="AF33">
        <v>9.66</v>
      </c>
      <c r="AG33">
        <v>45.7</v>
      </c>
      <c r="AH33">
        <v>139.68</v>
      </c>
      <c r="AI33">
        <v>3.51</v>
      </c>
      <c r="AJ33">
        <v>0</v>
      </c>
      <c r="AK33">
        <v>60.23</v>
      </c>
      <c r="AL33">
        <v>51.13</v>
      </c>
      <c r="AM33">
        <v>0</v>
      </c>
      <c r="AN33">
        <v>0</v>
      </c>
      <c r="AO33">
        <v>8.73</v>
      </c>
      <c r="AP33">
        <v>11.78</v>
      </c>
      <c r="AQ33">
        <v>17.72</v>
      </c>
      <c r="AR33">
        <v>27.6</v>
      </c>
      <c r="AS33">
        <v>14.77</v>
      </c>
      <c r="AT33">
        <v>15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4.01</v>
      </c>
      <c r="BA33">
        <v>3</v>
      </c>
      <c r="BB33">
        <v>2.89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2651.2499999999995</v>
      </c>
    </row>
    <row r="34" spans="1:117">
      <c r="A34" t="s">
        <v>76</v>
      </c>
      <c r="B34">
        <v>0</v>
      </c>
      <c r="C34">
        <v>0</v>
      </c>
      <c r="D34">
        <v>47.07</v>
      </c>
      <c r="E34">
        <v>0</v>
      </c>
      <c r="F34">
        <v>0</v>
      </c>
      <c r="G34">
        <v>77.94</v>
      </c>
      <c r="H34">
        <v>0</v>
      </c>
      <c r="I34">
        <v>0</v>
      </c>
      <c r="J34">
        <v>97.79</v>
      </c>
      <c r="K34">
        <v>343.03</v>
      </c>
      <c r="L34">
        <v>663.81</v>
      </c>
      <c r="M34">
        <v>47.33</v>
      </c>
      <c r="N34">
        <v>58.1</v>
      </c>
      <c r="O34">
        <v>127.6</v>
      </c>
      <c r="P34">
        <v>126.19</v>
      </c>
      <c r="Q34">
        <v>20.96</v>
      </c>
      <c r="R34">
        <v>19.62</v>
      </c>
      <c r="S34">
        <v>0</v>
      </c>
      <c r="T34">
        <v>1.62</v>
      </c>
      <c r="U34">
        <v>348.98</v>
      </c>
      <c r="V34">
        <v>20.8</v>
      </c>
      <c r="W34">
        <v>44.92</v>
      </c>
      <c r="X34">
        <v>47.21</v>
      </c>
      <c r="Y34">
        <v>0</v>
      </c>
      <c r="Z34">
        <v>6.52</v>
      </c>
      <c r="AA34">
        <v>14.05</v>
      </c>
      <c r="AB34">
        <v>13.43</v>
      </c>
      <c r="AC34">
        <v>10.69</v>
      </c>
      <c r="AD34">
        <v>30.23</v>
      </c>
      <c r="AE34">
        <v>54.53</v>
      </c>
      <c r="AF34">
        <v>9.66</v>
      </c>
      <c r="AG34">
        <v>45.7</v>
      </c>
      <c r="AH34">
        <v>139.68</v>
      </c>
      <c r="AI34">
        <v>3.51</v>
      </c>
      <c r="AJ34">
        <v>0</v>
      </c>
      <c r="AK34">
        <v>60.23</v>
      </c>
      <c r="AL34">
        <v>51.13</v>
      </c>
      <c r="AM34">
        <v>0</v>
      </c>
      <c r="AN34">
        <v>0</v>
      </c>
      <c r="AO34">
        <v>8.8800000000000008</v>
      </c>
      <c r="AP34">
        <v>11.78</v>
      </c>
      <c r="AQ34">
        <v>17.72</v>
      </c>
      <c r="AR34">
        <v>27.6</v>
      </c>
      <c r="AS34">
        <v>14.77</v>
      </c>
      <c r="AT34">
        <v>15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4.01</v>
      </c>
      <c r="BA34">
        <v>3</v>
      </c>
      <c r="BB34">
        <v>2.89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2637.9799999999996</v>
      </c>
    </row>
    <row r="35" spans="1:117">
      <c r="A35" t="s">
        <v>77</v>
      </c>
      <c r="B35">
        <v>0</v>
      </c>
      <c r="C35">
        <v>0</v>
      </c>
      <c r="D35">
        <v>47.07</v>
      </c>
      <c r="E35">
        <v>0</v>
      </c>
      <c r="F35">
        <v>0</v>
      </c>
      <c r="G35">
        <v>77.94</v>
      </c>
      <c r="H35">
        <v>0</v>
      </c>
      <c r="I35">
        <v>0</v>
      </c>
      <c r="J35">
        <v>97.79</v>
      </c>
      <c r="K35">
        <v>343.03</v>
      </c>
      <c r="L35">
        <v>663.81</v>
      </c>
      <c r="M35">
        <v>47.33</v>
      </c>
      <c r="N35">
        <v>58.1</v>
      </c>
      <c r="O35">
        <v>127.6</v>
      </c>
      <c r="P35">
        <v>126.19</v>
      </c>
      <c r="Q35">
        <v>20.96</v>
      </c>
      <c r="R35">
        <v>19.62</v>
      </c>
      <c r="S35">
        <v>0</v>
      </c>
      <c r="T35">
        <v>1.62</v>
      </c>
      <c r="U35">
        <v>348.98</v>
      </c>
      <c r="V35">
        <v>20.8</v>
      </c>
      <c r="W35">
        <v>44.92</v>
      </c>
      <c r="X35">
        <v>47.21</v>
      </c>
      <c r="Y35">
        <v>0</v>
      </c>
      <c r="Z35">
        <v>6.52</v>
      </c>
      <c r="AA35">
        <v>14.05</v>
      </c>
      <c r="AB35">
        <v>13.43</v>
      </c>
      <c r="AC35">
        <v>10.69</v>
      </c>
      <c r="AD35">
        <v>30.23</v>
      </c>
      <c r="AE35">
        <v>54.53</v>
      </c>
      <c r="AF35">
        <v>9.66</v>
      </c>
      <c r="AG35">
        <v>45.7</v>
      </c>
      <c r="AH35">
        <v>139.68</v>
      </c>
      <c r="AI35">
        <v>3.51</v>
      </c>
      <c r="AJ35">
        <v>0</v>
      </c>
      <c r="AK35">
        <v>60.23</v>
      </c>
      <c r="AL35">
        <v>51.13</v>
      </c>
      <c r="AM35">
        <v>0</v>
      </c>
      <c r="AN35">
        <v>0</v>
      </c>
      <c r="AO35">
        <v>8.8800000000000008</v>
      </c>
      <c r="AP35">
        <v>11.78</v>
      </c>
      <c r="AQ35">
        <v>0</v>
      </c>
      <c r="AR35">
        <v>33.119999999999997</v>
      </c>
      <c r="AS35">
        <v>14.77</v>
      </c>
      <c r="AT35">
        <v>15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4.01</v>
      </c>
      <c r="BA35">
        <v>3</v>
      </c>
      <c r="BB35">
        <v>2.89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2625.7799999999997</v>
      </c>
    </row>
    <row r="36" spans="1:117">
      <c r="A36" t="s">
        <v>78</v>
      </c>
      <c r="B36">
        <v>0</v>
      </c>
      <c r="C36">
        <v>0</v>
      </c>
      <c r="D36">
        <v>47.07</v>
      </c>
      <c r="E36">
        <v>0</v>
      </c>
      <c r="F36">
        <v>0</v>
      </c>
      <c r="G36">
        <v>77.94</v>
      </c>
      <c r="H36">
        <v>0</v>
      </c>
      <c r="I36">
        <v>0</v>
      </c>
      <c r="J36">
        <v>95.63</v>
      </c>
      <c r="K36">
        <v>343.03</v>
      </c>
      <c r="L36">
        <v>663.81</v>
      </c>
      <c r="M36">
        <v>47.33</v>
      </c>
      <c r="N36">
        <v>58.1</v>
      </c>
      <c r="O36">
        <v>127.6</v>
      </c>
      <c r="P36">
        <v>126.19</v>
      </c>
      <c r="Q36">
        <v>20.96</v>
      </c>
      <c r="R36">
        <v>19.62</v>
      </c>
      <c r="S36">
        <v>0</v>
      </c>
      <c r="T36">
        <v>1.62</v>
      </c>
      <c r="U36">
        <v>348.98</v>
      </c>
      <c r="V36">
        <v>20.8</v>
      </c>
      <c r="W36">
        <v>44.92</v>
      </c>
      <c r="X36">
        <v>47.21</v>
      </c>
      <c r="Y36">
        <v>0</v>
      </c>
      <c r="Z36">
        <v>6.52</v>
      </c>
      <c r="AA36">
        <v>14.05</v>
      </c>
      <c r="AB36">
        <v>13.43</v>
      </c>
      <c r="AC36">
        <v>10.69</v>
      </c>
      <c r="AD36">
        <v>30.23</v>
      </c>
      <c r="AE36">
        <v>54.53</v>
      </c>
      <c r="AF36">
        <v>9.66</v>
      </c>
      <c r="AG36">
        <v>45.7</v>
      </c>
      <c r="AH36">
        <v>139.68</v>
      </c>
      <c r="AI36">
        <v>3.51</v>
      </c>
      <c r="AJ36">
        <v>0</v>
      </c>
      <c r="AK36">
        <v>60.23</v>
      </c>
      <c r="AL36">
        <v>51.13</v>
      </c>
      <c r="AM36">
        <v>0</v>
      </c>
      <c r="AN36">
        <v>0</v>
      </c>
      <c r="AO36">
        <v>9.0299999999999994</v>
      </c>
      <c r="AP36">
        <v>11.78</v>
      </c>
      <c r="AQ36">
        <v>0</v>
      </c>
      <c r="AR36">
        <v>33.119999999999997</v>
      </c>
      <c r="AS36">
        <v>14.77</v>
      </c>
      <c r="AT36">
        <v>15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4.01</v>
      </c>
      <c r="BA36">
        <v>3</v>
      </c>
      <c r="BB36">
        <v>2.89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2623.77</v>
      </c>
    </row>
    <row r="37" spans="1:117">
      <c r="A37" t="s">
        <v>79</v>
      </c>
      <c r="B37">
        <v>0</v>
      </c>
      <c r="C37">
        <v>0</v>
      </c>
      <c r="D37">
        <v>47.07</v>
      </c>
      <c r="E37">
        <v>0</v>
      </c>
      <c r="F37">
        <v>0</v>
      </c>
      <c r="G37">
        <v>77.94</v>
      </c>
      <c r="H37">
        <v>0</v>
      </c>
      <c r="I37">
        <v>0</v>
      </c>
      <c r="J37">
        <v>95.63</v>
      </c>
      <c r="K37">
        <v>343.03</v>
      </c>
      <c r="L37">
        <v>663.81</v>
      </c>
      <c r="M37">
        <v>47.33</v>
      </c>
      <c r="N37">
        <v>58.1</v>
      </c>
      <c r="O37">
        <v>127.6</v>
      </c>
      <c r="P37">
        <v>126.19</v>
      </c>
      <c r="Q37">
        <v>20.96</v>
      </c>
      <c r="R37">
        <v>19.62</v>
      </c>
      <c r="S37">
        <v>0</v>
      </c>
      <c r="T37">
        <v>1.62</v>
      </c>
      <c r="U37">
        <v>348.98</v>
      </c>
      <c r="V37">
        <v>20.8</v>
      </c>
      <c r="W37">
        <v>44.92</v>
      </c>
      <c r="X37">
        <v>47.21</v>
      </c>
      <c r="Y37">
        <v>0</v>
      </c>
      <c r="Z37">
        <v>6.52</v>
      </c>
      <c r="AA37">
        <v>14.05</v>
      </c>
      <c r="AB37">
        <v>13.43</v>
      </c>
      <c r="AC37">
        <v>10.69</v>
      </c>
      <c r="AD37">
        <v>30.23</v>
      </c>
      <c r="AE37">
        <v>54.53</v>
      </c>
      <c r="AF37">
        <v>9.66</v>
      </c>
      <c r="AG37">
        <v>45.7</v>
      </c>
      <c r="AH37">
        <v>139.68</v>
      </c>
      <c r="AI37">
        <v>3.51</v>
      </c>
      <c r="AJ37">
        <v>0</v>
      </c>
      <c r="AK37">
        <v>60.23</v>
      </c>
      <c r="AL37">
        <v>51.13</v>
      </c>
      <c r="AM37">
        <v>0</v>
      </c>
      <c r="AN37">
        <v>0</v>
      </c>
      <c r="AO37">
        <v>9.76</v>
      </c>
      <c r="AP37">
        <v>11.78</v>
      </c>
      <c r="AQ37">
        <v>0</v>
      </c>
      <c r="AR37">
        <v>33.119999999999997</v>
      </c>
      <c r="AS37">
        <v>14.77</v>
      </c>
      <c r="AT37">
        <v>15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3.64</v>
      </c>
      <c r="BA37">
        <v>3</v>
      </c>
      <c r="BB37">
        <v>2.89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2624.1299999999997</v>
      </c>
    </row>
    <row r="38" spans="1:117">
      <c r="A38" t="s">
        <v>80</v>
      </c>
      <c r="B38">
        <v>0</v>
      </c>
      <c r="C38">
        <v>0</v>
      </c>
      <c r="D38">
        <v>47.07</v>
      </c>
      <c r="E38">
        <v>0</v>
      </c>
      <c r="F38">
        <v>0</v>
      </c>
      <c r="G38">
        <v>77.94</v>
      </c>
      <c r="H38">
        <v>0</v>
      </c>
      <c r="I38">
        <v>0</v>
      </c>
      <c r="J38">
        <v>95.63</v>
      </c>
      <c r="K38">
        <v>343.03</v>
      </c>
      <c r="L38">
        <v>663.81</v>
      </c>
      <c r="M38">
        <v>47.33</v>
      </c>
      <c r="N38">
        <v>58.1</v>
      </c>
      <c r="O38">
        <v>127.6</v>
      </c>
      <c r="P38">
        <v>126.19</v>
      </c>
      <c r="Q38">
        <v>20.96</v>
      </c>
      <c r="R38">
        <v>19.62</v>
      </c>
      <c r="S38">
        <v>0</v>
      </c>
      <c r="T38">
        <v>1.62</v>
      </c>
      <c r="U38">
        <v>348.98</v>
      </c>
      <c r="V38">
        <v>20.8</v>
      </c>
      <c r="W38">
        <v>44.92</v>
      </c>
      <c r="X38">
        <v>47.21</v>
      </c>
      <c r="Y38">
        <v>0</v>
      </c>
      <c r="Z38">
        <v>6.52</v>
      </c>
      <c r="AA38">
        <v>14.05</v>
      </c>
      <c r="AB38">
        <v>13.43</v>
      </c>
      <c r="AC38">
        <v>10.69</v>
      </c>
      <c r="AD38">
        <v>30.23</v>
      </c>
      <c r="AE38">
        <v>54.53</v>
      </c>
      <c r="AF38">
        <v>9.66</v>
      </c>
      <c r="AG38">
        <v>45.7</v>
      </c>
      <c r="AH38">
        <v>139.68</v>
      </c>
      <c r="AI38">
        <v>3.51</v>
      </c>
      <c r="AJ38">
        <v>0</v>
      </c>
      <c r="AK38">
        <v>60.23</v>
      </c>
      <c r="AL38">
        <v>51.13</v>
      </c>
      <c r="AM38">
        <v>0</v>
      </c>
      <c r="AN38">
        <v>0</v>
      </c>
      <c r="AO38">
        <v>9.76</v>
      </c>
      <c r="AP38">
        <v>11.78</v>
      </c>
      <c r="AQ38">
        <v>0</v>
      </c>
      <c r="AR38">
        <v>33.119999999999997</v>
      </c>
      <c r="AS38">
        <v>14.77</v>
      </c>
      <c r="AT38">
        <v>15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3.64</v>
      </c>
      <c r="BA38">
        <v>3</v>
      </c>
      <c r="BB38">
        <v>2.89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2624.1299999999997</v>
      </c>
    </row>
    <row r="39" spans="1:117">
      <c r="A39" t="s">
        <v>81</v>
      </c>
      <c r="B39">
        <v>0</v>
      </c>
      <c r="C39">
        <v>0</v>
      </c>
      <c r="D39">
        <v>47.07</v>
      </c>
      <c r="E39">
        <v>0</v>
      </c>
      <c r="F39">
        <v>0</v>
      </c>
      <c r="G39">
        <v>77.94</v>
      </c>
      <c r="H39">
        <v>0</v>
      </c>
      <c r="I39">
        <v>0</v>
      </c>
      <c r="J39">
        <v>95.63</v>
      </c>
      <c r="K39">
        <v>343.03</v>
      </c>
      <c r="L39">
        <v>663.81</v>
      </c>
      <c r="M39">
        <v>47.33</v>
      </c>
      <c r="N39">
        <v>58.1</v>
      </c>
      <c r="O39">
        <v>127.6</v>
      </c>
      <c r="P39">
        <v>87.24</v>
      </c>
      <c r="Q39">
        <v>20.96</v>
      </c>
      <c r="R39">
        <v>19.62</v>
      </c>
      <c r="S39">
        <v>0</v>
      </c>
      <c r="T39">
        <v>1.62</v>
      </c>
      <c r="U39">
        <v>348.98</v>
      </c>
      <c r="V39">
        <v>20.8</v>
      </c>
      <c r="W39">
        <v>44.92</v>
      </c>
      <c r="X39">
        <v>47.21</v>
      </c>
      <c r="Y39">
        <v>0</v>
      </c>
      <c r="Z39">
        <v>6.52</v>
      </c>
      <c r="AA39">
        <v>11.85</v>
      </c>
      <c r="AB39">
        <v>13.43</v>
      </c>
      <c r="AC39">
        <v>10.69</v>
      </c>
      <c r="AD39">
        <v>30.23</v>
      </c>
      <c r="AE39">
        <v>54.53</v>
      </c>
      <c r="AF39">
        <v>9.66</v>
      </c>
      <c r="AG39">
        <v>45.7</v>
      </c>
      <c r="AH39">
        <v>139.68</v>
      </c>
      <c r="AI39">
        <v>3.51</v>
      </c>
      <c r="AJ39">
        <v>0</v>
      </c>
      <c r="AK39">
        <v>60.23</v>
      </c>
      <c r="AL39">
        <v>51.13</v>
      </c>
      <c r="AM39">
        <v>0</v>
      </c>
      <c r="AN39">
        <v>0</v>
      </c>
      <c r="AO39">
        <v>9.76</v>
      </c>
      <c r="AP39">
        <v>11.78</v>
      </c>
      <c r="AQ39">
        <v>0</v>
      </c>
      <c r="AR39">
        <v>33.119999999999997</v>
      </c>
      <c r="AS39">
        <v>14.77</v>
      </c>
      <c r="AT39">
        <v>15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2.4300000000000002</v>
      </c>
      <c r="BA39">
        <v>3</v>
      </c>
      <c r="BB39">
        <v>2.89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2581.7699999999995</v>
      </c>
    </row>
    <row r="40" spans="1:117">
      <c r="A40" t="s">
        <v>82</v>
      </c>
      <c r="B40">
        <v>0</v>
      </c>
      <c r="C40">
        <v>0</v>
      </c>
      <c r="D40">
        <v>47.07</v>
      </c>
      <c r="E40">
        <v>0</v>
      </c>
      <c r="F40">
        <v>0</v>
      </c>
      <c r="G40">
        <v>77.94</v>
      </c>
      <c r="H40">
        <v>0</v>
      </c>
      <c r="I40">
        <v>0</v>
      </c>
      <c r="J40">
        <v>95.63</v>
      </c>
      <c r="K40">
        <v>343.03</v>
      </c>
      <c r="L40">
        <v>663.81</v>
      </c>
      <c r="M40">
        <v>47.33</v>
      </c>
      <c r="N40">
        <v>58.1</v>
      </c>
      <c r="O40">
        <v>127.6</v>
      </c>
      <c r="P40">
        <v>87.24</v>
      </c>
      <c r="Q40">
        <v>20.96</v>
      </c>
      <c r="R40">
        <v>19.62</v>
      </c>
      <c r="S40">
        <v>0</v>
      </c>
      <c r="T40">
        <v>1.62</v>
      </c>
      <c r="U40">
        <v>348.98</v>
      </c>
      <c r="V40">
        <v>20.8</v>
      </c>
      <c r="W40">
        <v>44.92</v>
      </c>
      <c r="X40">
        <v>47.21</v>
      </c>
      <c r="Y40">
        <v>0</v>
      </c>
      <c r="Z40">
        <v>6.52</v>
      </c>
      <c r="AA40">
        <v>4.97</v>
      </c>
      <c r="AB40">
        <v>13.43</v>
      </c>
      <c r="AC40">
        <v>10.69</v>
      </c>
      <c r="AD40">
        <v>30.23</v>
      </c>
      <c r="AE40">
        <v>54.53</v>
      </c>
      <c r="AF40">
        <v>9.66</v>
      </c>
      <c r="AG40">
        <v>45.7</v>
      </c>
      <c r="AH40">
        <v>139.68</v>
      </c>
      <c r="AI40">
        <v>3.51</v>
      </c>
      <c r="AJ40">
        <v>0</v>
      </c>
      <c r="AK40">
        <v>60.23</v>
      </c>
      <c r="AL40">
        <v>51.13</v>
      </c>
      <c r="AM40">
        <v>0</v>
      </c>
      <c r="AN40">
        <v>0</v>
      </c>
      <c r="AO40">
        <v>9.9</v>
      </c>
      <c r="AP40">
        <v>11.78</v>
      </c>
      <c r="AQ40">
        <v>0</v>
      </c>
      <c r="AR40">
        <v>27.6</v>
      </c>
      <c r="AS40">
        <v>14.77</v>
      </c>
      <c r="AT40">
        <v>15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2.4300000000000002</v>
      </c>
      <c r="BA40">
        <v>3</v>
      </c>
      <c r="BB40">
        <v>2.89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2569.5099999999993</v>
      </c>
    </row>
    <row r="41" spans="1:117">
      <c r="A41" t="s">
        <v>83</v>
      </c>
      <c r="B41">
        <v>0</v>
      </c>
      <c r="C41">
        <v>0</v>
      </c>
      <c r="D41">
        <v>47.07</v>
      </c>
      <c r="E41">
        <v>0</v>
      </c>
      <c r="F41">
        <v>0</v>
      </c>
      <c r="G41">
        <v>77.94</v>
      </c>
      <c r="H41">
        <v>0</v>
      </c>
      <c r="I41">
        <v>0</v>
      </c>
      <c r="J41">
        <v>95.63</v>
      </c>
      <c r="K41">
        <v>343.03</v>
      </c>
      <c r="L41">
        <v>663.81</v>
      </c>
      <c r="M41">
        <v>47.33</v>
      </c>
      <c r="N41">
        <v>58.1</v>
      </c>
      <c r="O41">
        <v>127.6</v>
      </c>
      <c r="P41">
        <v>87.24</v>
      </c>
      <c r="Q41">
        <v>20.96</v>
      </c>
      <c r="R41">
        <v>19.62</v>
      </c>
      <c r="S41">
        <v>0</v>
      </c>
      <c r="T41">
        <v>1.62</v>
      </c>
      <c r="U41">
        <v>348.98</v>
      </c>
      <c r="V41">
        <v>20.8</v>
      </c>
      <c r="W41">
        <v>44.92</v>
      </c>
      <c r="X41">
        <v>47.21</v>
      </c>
      <c r="Y41">
        <v>0</v>
      </c>
      <c r="Z41">
        <v>6.52</v>
      </c>
      <c r="AA41">
        <v>0</v>
      </c>
      <c r="AB41">
        <v>13.43</v>
      </c>
      <c r="AC41">
        <v>10.69</v>
      </c>
      <c r="AD41">
        <v>30.23</v>
      </c>
      <c r="AE41">
        <v>54.53</v>
      </c>
      <c r="AF41">
        <v>9.66</v>
      </c>
      <c r="AG41">
        <v>45.7</v>
      </c>
      <c r="AH41">
        <v>139.68</v>
      </c>
      <c r="AI41">
        <v>3.51</v>
      </c>
      <c r="AJ41">
        <v>0</v>
      </c>
      <c r="AK41">
        <v>60.23</v>
      </c>
      <c r="AL41">
        <v>51.13</v>
      </c>
      <c r="AM41">
        <v>0</v>
      </c>
      <c r="AN41">
        <v>0</v>
      </c>
      <c r="AO41">
        <v>9.9</v>
      </c>
      <c r="AP41">
        <v>11.78</v>
      </c>
      <c r="AQ41">
        <v>0</v>
      </c>
      <c r="AR41">
        <v>27.6</v>
      </c>
      <c r="AS41">
        <v>14.77</v>
      </c>
      <c r="AT41">
        <v>15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2.4300000000000002</v>
      </c>
      <c r="BA41">
        <v>3</v>
      </c>
      <c r="BB41">
        <v>2.89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2564.5399999999995</v>
      </c>
    </row>
    <row r="42" spans="1:117">
      <c r="A42" t="s">
        <v>84</v>
      </c>
      <c r="B42">
        <v>0</v>
      </c>
      <c r="C42">
        <v>0</v>
      </c>
      <c r="D42">
        <v>47.07</v>
      </c>
      <c r="E42">
        <v>0</v>
      </c>
      <c r="F42">
        <v>0</v>
      </c>
      <c r="G42">
        <v>77.94</v>
      </c>
      <c r="H42">
        <v>0</v>
      </c>
      <c r="I42">
        <v>0</v>
      </c>
      <c r="J42">
        <v>95.63</v>
      </c>
      <c r="K42">
        <v>343.03</v>
      </c>
      <c r="L42">
        <v>663.81</v>
      </c>
      <c r="M42">
        <v>47.33</v>
      </c>
      <c r="N42">
        <v>58.1</v>
      </c>
      <c r="O42">
        <v>127.6</v>
      </c>
      <c r="P42">
        <v>87.24</v>
      </c>
      <c r="Q42">
        <v>20.96</v>
      </c>
      <c r="R42">
        <v>19.62</v>
      </c>
      <c r="S42">
        <v>0</v>
      </c>
      <c r="T42">
        <v>1.62</v>
      </c>
      <c r="U42">
        <v>348.98</v>
      </c>
      <c r="V42">
        <v>20.8</v>
      </c>
      <c r="W42">
        <v>44.92</v>
      </c>
      <c r="X42">
        <v>47.21</v>
      </c>
      <c r="Y42">
        <v>0</v>
      </c>
      <c r="Z42">
        <v>6.52</v>
      </c>
      <c r="AA42">
        <v>0</v>
      </c>
      <c r="AB42">
        <v>13.43</v>
      </c>
      <c r="AC42">
        <v>10.69</v>
      </c>
      <c r="AD42">
        <v>30.23</v>
      </c>
      <c r="AE42">
        <v>54.53</v>
      </c>
      <c r="AF42">
        <v>9.66</v>
      </c>
      <c r="AG42">
        <v>45.7</v>
      </c>
      <c r="AH42">
        <v>139.68</v>
      </c>
      <c r="AI42">
        <v>3.51</v>
      </c>
      <c r="AJ42">
        <v>0</v>
      </c>
      <c r="AK42">
        <v>60.23</v>
      </c>
      <c r="AL42">
        <v>51.13</v>
      </c>
      <c r="AM42">
        <v>0</v>
      </c>
      <c r="AN42">
        <v>0</v>
      </c>
      <c r="AO42">
        <v>10.050000000000001</v>
      </c>
      <c r="AP42">
        <v>11.78</v>
      </c>
      <c r="AQ42">
        <v>0</v>
      </c>
      <c r="AR42">
        <v>27.6</v>
      </c>
      <c r="AS42">
        <v>14.77</v>
      </c>
      <c r="AT42">
        <v>15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1.21</v>
      </c>
      <c r="BA42">
        <v>3</v>
      </c>
      <c r="BB42">
        <v>2.89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2563.4699999999998</v>
      </c>
    </row>
    <row r="43" spans="1:117">
      <c r="A43" t="s">
        <v>85</v>
      </c>
      <c r="B43">
        <v>0</v>
      </c>
      <c r="C43">
        <v>0</v>
      </c>
      <c r="D43">
        <v>46.83</v>
      </c>
      <c r="E43">
        <v>0</v>
      </c>
      <c r="F43">
        <v>0</v>
      </c>
      <c r="G43">
        <v>77.94</v>
      </c>
      <c r="H43">
        <v>0</v>
      </c>
      <c r="I43">
        <v>0</v>
      </c>
      <c r="J43">
        <v>95.63</v>
      </c>
      <c r="K43">
        <v>343.03</v>
      </c>
      <c r="L43">
        <v>663.81</v>
      </c>
      <c r="M43">
        <v>47.33</v>
      </c>
      <c r="N43">
        <v>58.1</v>
      </c>
      <c r="O43">
        <v>127.6</v>
      </c>
      <c r="P43">
        <v>87.24</v>
      </c>
      <c r="Q43">
        <v>20.96</v>
      </c>
      <c r="R43">
        <v>19.62</v>
      </c>
      <c r="S43">
        <v>0</v>
      </c>
      <c r="T43">
        <v>1.62</v>
      </c>
      <c r="U43">
        <v>348.98</v>
      </c>
      <c r="V43">
        <v>20.8</v>
      </c>
      <c r="W43">
        <v>44.92</v>
      </c>
      <c r="X43">
        <v>47.21</v>
      </c>
      <c r="Y43">
        <v>0</v>
      </c>
      <c r="Z43">
        <v>6.52</v>
      </c>
      <c r="AA43">
        <v>0</v>
      </c>
      <c r="AB43">
        <v>13.43</v>
      </c>
      <c r="AC43">
        <v>10.69</v>
      </c>
      <c r="AD43">
        <v>30.23</v>
      </c>
      <c r="AE43">
        <v>54.53</v>
      </c>
      <c r="AF43">
        <v>9.66</v>
      </c>
      <c r="AG43">
        <v>45.7</v>
      </c>
      <c r="AH43">
        <v>139.68</v>
      </c>
      <c r="AI43">
        <v>0</v>
      </c>
      <c r="AJ43">
        <v>0</v>
      </c>
      <c r="AK43">
        <v>60.23</v>
      </c>
      <c r="AL43">
        <v>51.13</v>
      </c>
      <c r="AM43">
        <v>0</v>
      </c>
      <c r="AN43">
        <v>0</v>
      </c>
      <c r="AO43">
        <v>12.11</v>
      </c>
      <c r="AP43">
        <v>11.78</v>
      </c>
      <c r="AQ43">
        <v>0</v>
      </c>
      <c r="AR43">
        <v>27.6</v>
      </c>
      <c r="AS43">
        <v>14.77</v>
      </c>
      <c r="AT43">
        <v>15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1.21</v>
      </c>
      <c r="BA43">
        <v>3</v>
      </c>
      <c r="BB43">
        <v>2.89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2561.7799999999993</v>
      </c>
    </row>
    <row r="44" spans="1:117">
      <c r="A44" t="s">
        <v>86</v>
      </c>
      <c r="B44">
        <v>0</v>
      </c>
      <c r="C44">
        <v>0</v>
      </c>
      <c r="D44">
        <v>46.83</v>
      </c>
      <c r="E44">
        <v>0</v>
      </c>
      <c r="F44">
        <v>0</v>
      </c>
      <c r="G44">
        <v>77.94</v>
      </c>
      <c r="H44">
        <v>0</v>
      </c>
      <c r="I44">
        <v>0</v>
      </c>
      <c r="J44">
        <v>95.63</v>
      </c>
      <c r="K44">
        <v>343.03</v>
      </c>
      <c r="L44">
        <v>663.81</v>
      </c>
      <c r="M44">
        <v>47.33</v>
      </c>
      <c r="N44">
        <v>58.1</v>
      </c>
      <c r="O44">
        <v>127.6</v>
      </c>
      <c r="P44">
        <v>87.24</v>
      </c>
      <c r="Q44">
        <v>20.96</v>
      </c>
      <c r="R44">
        <v>19.62</v>
      </c>
      <c r="S44">
        <v>0</v>
      </c>
      <c r="T44">
        <v>1.62</v>
      </c>
      <c r="U44">
        <v>348.98</v>
      </c>
      <c r="V44">
        <v>20.8</v>
      </c>
      <c r="W44">
        <v>44.92</v>
      </c>
      <c r="X44">
        <v>47.21</v>
      </c>
      <c r="Y44">
        <v>0</v>
      </c>
      <c r="Z44">
        <v>6.52</v>
      </c>
      <c r="AA44">
        <v>0</v>
      </c>
      <c r="AB44">
        <v>13.43</v>
      </c>
      <c r="AC44">
        <v>10.69</v>
      </c>
      <c r="AD44">
        <v>30.23</v>
      </c>
      <c r="AE44">
        <v>54.53</v>
      </c>
      <c r="AF44">
        <v>9.66</v>
      </c>
      <c r="AG44">
        <v>45.7</v>
      </c>
      <c r="AH44">
        <v>139.68</v>
      </c>
      <c r="AI44">
        <v>0</v>
      </c>
      <c r="AJ44">
        <v>0</v>
      </c>
      <c r="AK44">
        <v>60.23</v>
      </c>
      <c r="AL44">
        <v>51.13</v>
      </c>
      <c r="AM44">
        <v>0</v>
      </c>
      <c r="AN44">
        <v>0</v>
      </c>
      <c r="AO44">
        <v>12.11</v>
      </c>
      <c r="AP44">
        <v>11.78</v>
      </c>
      <c r="AQ44">
        <v>0</v>
      </c>
      <c r="AR44">
        <v>27.6</v>
      </c>
      <c r="AS44">
        <v>14.77</v>
      </c>
      <c r="AT44">
        <v>15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1.21</v>
      </c>
      <c r="BA44">
        <v>3</v>
      </c>
      <c r="BB44">
        <v>2.89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2561.7799999999993</v>
      </c>
    </row>
    <row r="45" spans="1:117">
      <c r="A45" t="s">
        <v>87</v>
      </c>
      <c r="B45">
        <v>0</v>
      </c>
      <c r="C45">
        <v>0</v>
      </c>
      <c r="D45">
        <v>46.83</v>
      </c>
      <c r="E45">
        <v>0</v>
      </c>
      <c r="F45">
        <v>0</v>
      </c>
      <c r="G45">
        <v>77.94</v>
      </c>
      <c r="H45">
        <v>0</v>
      </c>
      <c r="I45">
        <v>0</v>
      </c>
      <c r="J45">
        <v>95.63</v>
      </c>
      <c r="K45">
        <v>343.03</v>
      </c>
      <c r="L45">
        <v>663.81</v>
      </c>
      <c r="M45">
        <v>47.33</v>
      </c>
      <c r="N45">
        <v>58.1</v>
      </c>
      <c r="O45">
        <v>127.6</v>
      </c>
      <c r="P45">
        <v>87.24</v>
      </c>
      <c r="Q45">
        <v>20.96</v>
      </c>
      <c r="R45">
        <v>19.62</v>
      </c>
      <c r="S45">
        <v>0</v>
      </c>
      <c r="T45">
        <v>1.62</v>
      </c>
      <c r="U45">
        <v>348.98</v>
      </c>
      <c r="V45">
        <v>20.8</v>
      </c>
      <c r="W45">
        <v>44.92</v>
      </c>
      <c r="X45">
        <v>47.21</v>
      </c>
      <c r="Y45">
        <v>0</v>
      </c>
      <c r="Z45">
        <v>6.52</v>
      </c>
      <c r="AA45">
        <v>0</v>
      </c>
      <c r="AB45">
        <v>13.43</v>
      </c>
      <c r="AC45">
        <v>10.69</v>
      </c>
      <c r="AD45">
        <v>30.23</v>
      </c>
      <c r="AE45">
        <v>54.53</v>
      </c>
      <c r="AF45">
        <v>9.66</v>
      </c>
      <c r="AG45">
        <v>45.7</v>
      </c>
      <c r="AH45">
        <v>139.68</v>
      </c>
      <c r="AI45">
        <v>0</v>
      </c>
      <c r="AJ45">
        <v>0</v>
      </c>
      <c r="AK45">
        <v>60.23</v>
      </c>
      <c r="AL45">
        <v>51.13</v>
      </c>
      <c r="AM45">
        <v>0</v>
      </c>
      <c r="AN45">
        <v>0</v>
      </c>
      <c r="AO45">
        <v>12.11</v>
      </c>
      <c r="AP45">
        <v>11.78</v>
      </c>
      <c r="AQ45">
        <v>0</v>
      </c>
      <c r="AR45">
        <v>33.119999999999997</v>
      </c>
      <c r="AS45">
        <v>14.77</v>
      </c>
      <c r="AT45">
        <v>15</v>
      </c>
      <c r="AU45">
        <v>0</v>
      </c>
      <c r="AV45">
        <v>0</v>
      </c>
      <c r="AW45">
        <v>0</v>
      </c>
      <c r="AX45">
        <v>0</v>
      </c>
      <c r="AY45">
        <v>1.44</v>
      </c>
      <c r="AZ45">
        <v>1.21</v>
      </c>
      <c r="BA45">
        <v>3</v>
      </c>
      <c r="BB45">
        <v>2.89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2568.7399999999993</v>
      </c>
    </row>
    <row r="46" spans="1:117">
      <c r="A46" t="s">
        <v>88</v>
      </c>
      <c r="B46">
        <v>0</v>
      </c>
      <c r="C46">
        <v>0</v>
      </c>
      <c r="D46">
        <v>46.83</v>
      </c>
      <c r="E46">
        <v>0</v>
      </c>
      <c r="F46">
        <v>0</v>
      </c>
      <c r="G46">
        <v>77.94</v>
      </c>
      <c r="H46">
        <v>0</v>
      </c>
      <c r="I46">
        <v>0</v>
      </c>
      <c r="J46">
        <v>95.63</v>
      </c>
      <c r="K46">
        <v>343.03</v>
      </c>
      <c r="L46">
        <v>663.81</v>
      </c>
      <c r="M46">
        <v>47.33</v>
      </c>
      <c r="N46">
        <v>58.1</v>
      </c>
      <c r="O46">
        <v>127.6</v>
      </c>
      <c r="P46">
        <v>87.24</v>
      </c>
      <c r="Q46">
        <v>20.96</v>
      </c>
      <c r="R46">
        <v>19.62</v>
      </c>
      <c r="S46">
        <v>0</v>
      </c>
      <c r="T46">
        <v>1.62</v>
      </c>
      <c r="U46">
        <v>348.98</v>
      </c>
      <c r="V46">
        <v>20.8</v>
      </c>
      <c r="W46">
        <v>44.92</v>
      </c>
      <c r="X46">
        <v>47.21</v>
      </c>
      <c r="Y46">
        <v>0</v>
      </c>
      <c r="Z46">
        <v>6.52</v>
      </c>
      <c r="AA46">
        <v>0</v>
      </c>
      <c r="AB46">
        <v>13.43</v>
      </c>
      <c r="AC46">
        <v>10.69</v>
      </c>
      <c r="AD46">
        <v>30.23</v>
      </c>
      <c r="AE46">
        <v>54.53</v>
      </c>
      <c r="AF46">
        <v>9.66</v>
      </c>
      <c r="AG46">
        <v>45.7</v>
      </c>
      <c r="AH46">
        <v>139.68</v>
      </c>
      <c r="AI46">
        <v>0</v>
      </c>
      <c r="AJ46">
        <v>0</v>
      </c>
      <c r="AK46">
        <v>60.23</v>
      </c>
      <c r="AL46">
        <v>51.13</v>
      </c>
      <c r="AM46">
        <v>0</v>
      </c>
      <c r="AN46">
        <v>0</v>
      </c>
      <c r="AO46">
        <v>12.11</v>
      </c>
      <c r="AP46">
        <v>11.78</v>
      </c>
      <c r="AQ46">
        <v>0</v>
      </c>
      <c r="AR46">
        <v>33.119999999999997</v>
      </c>
      <c r="AS46">
        <v>14.77</v>
      </c>
      <c r="AT46">
        <v>15</v>
      </c>
      <c r="AU46">
        <v>0</v>
      </c>
      <c r="AV46">
        <v>0</v>
      </c>
      <c r="AW46">
        <v>0</v>
      </c>
      <c r="AX46">
        <v>0</v>
      </c>
      <c r="AY46">
        <v>1.44</v>
      </c>
      <c r="AZ46">
        <v>1.21</v>
      </c>
      <c r="BA46">
        <v>3</v>
      </c>
      <c r="BB46">
        <v>2.89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2568.7399999999993</v>
      </c>
    </row>
    <row r="47" spans="1:117">
      <c r="A47" t="s">
        <v>89</v>
      </c>
      <c r="B47">
        <v>0</v>
      </c>
      <c r="C47">
        <v>0</v>
      </c>
      <c r="D47">
        <v>46.83</v>
      </c>
      <c r="E47">
        <v>0</v>
      </c>
      <c r="F47">
        <v>0</v>
      </c>
      <c r="G47">
        <v>77.94</v>
      </c>
      <c r="H47">
        <v>0</v>
      </c>
      <c r="I47">
        <v>0</v>
      </c>
      <c r="J47">
        <v>95.63</v>
      </c>
      <c r="K47">
        <v>343.03</v>
      </c>
      <c r="L47">
        <v>663.81</v>
      </c>
      <c r="M47">
        <v>47.33</v>
      </c>
      <c r="N47">
        <v>58.1</v>
      </c>
      <c r="O47">
        <v>127.6</v>
      </c>
      <c r="P47">
        <v>87.24</v>
      </c>
      <c r="Q47">
        <v>20.96</v>
      </c>
      <c r="R47">
        <v>19.62</v>
      </c>
      <c r="S47">
        <v>0</v>
      </c>
      <c r="T47">
        <v>1.62</v>
      </c>
      <c r="U47">
        <v>348.98</v>
      </c>
      <c r="V47">
        <v>20.8</v>
      </c>
      <c r="W47">
        <v>44.92</v>
      </c>
      <c r="X47">
        <v>47.21</v>
      </c>
      <c r="Y47">
        <v>0</v>
      </c>
      <c r="Z47">
        <v>6.52</v>
      </c>
      <c r="AA47">
        <v>0</v>
      </c>
      <c r="AB47">
        <v>13.43</v>
      </c>
      <c r="AC47">
        <v>10.69</v>
      </c>
      <c r="AD47">
        <v>40.200000000000003</v>
      </c>
      <c r="AE47">
        <v>54.53</v>
      </c>
      <c r="AF47">
        <v>9.66</v>
      </c>
      <c r="AG47">
        <v>45.7</v>
      </c>
      <c r="AH47">
        <v>139.68</v>
      </c>
      <c r="AI47">
        <v>0</v>
      </c>
      <c r="AJ47">
        <v>0</v>
      </c>
      <c r="AK47">
        <v>60.23</v>
      </c>
      <c r="AL47">
        <v>51.13</v>
      </c>
      <c r="AM47">
        <v>0</v>
      </c>
      <c r="AN47">
        <v>0</v>
      </c>
      <c r="AO47">
        <v>11.97</v>
      </c>
      <c r="AP47">
        <v>11.78</v>
      </c>
      <c r="AQ47">
        <v>0</v>
      </c>
      <c r="AR47">
        <v>13.25</v>
      </c>
      <c r="AS47">
        <v>35.46</v>
      </c>
      <c r="AT47">
        <v>15</v>
      </c>
      <c r="AU47">
        <v>0</v>
      </c>
      <c r="AV47">
        <v>0</v>
      </c>
      <c r="AW47">
        <v>0</v>
      </c>
      <c r="AX47">
        <v>0</v>
      </c>
      <c r="AY47">
        <v>1.44</v>
      </c>
      <c r="AZ47">
        <v>1.21</v>
      </c>
      <c r="BA47">
        <v>3</v>
      </c>
      <c r="BB47">
        <v>2.89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2579.389999999999</v>
      </c>
    </row>
    <row r="48" spans="1:117">
      <c r="A48" t="s">
        <v>90</v>
      </c>
      <c r="B48">
        <v>0</v>
      </c>
      <c r="C48">
        <v>0</v>
      </c>
      <c r="D48">
        <v>46.83</v>
      </c>
      <c r="E48">
        <v>0</v>
      </c>
      <c r="F48">
        <v>0</v>
      </c>
      <c r="G48">
        <v>77.94</v>
      </c>
      <c r="H48">
        <v>0</v>
      </c>
      <c r="I48">
        <v>0</v>
      </c>
      <c r="J48">
        <v>95.63</v>
      </c>
      <c r="K48">
        <v>343.03</v>
      </c>
      <c r="L48">
        <v>663.81</v>
      </c>
      <c r="M48">
        <v>47.33</v>
      </c>
      <c r="N48">
        <v>58.1</v>
      </c>
      <c r="O48">
        <v>127.6</v>
      </c>
      <c r="P48">
        <v>87.24</v>
      </c>
      <c r="Q48">
        <v>20.96</v>
      </c>
      <c r="R48">
        <v>19.62</v>
      </c>
      <c r="S48">
        <v>0</v>
      </c>
      <c r="T48">
        <v>1.62</v>
      </c>
      <c r="U48">
        <v>348.98</v>
      </c>
      <c r="V48">
        <v>20.8</v>
      </c>
      <c r="W48">
        <v>44.92</v>
      </c>
      <c r="X48">
        <v>47.21</v>
      </c>
      <c r="Y48">
        <v>0</v>
      </c>
      <c r="Z48">
        <v>6.52</v>
      </c>
      <c r="AA48">
        <v>0</v>
      </c>
      <c r="AB48">
        <v>13.43</v>
      </c>
      <c r="AC48">
        <v>10.69</v>
      </c>
      <c r="AD48">
        <v>40.200000000000003</v>
      </c>
      <c r="AE48">
        <v>54.53</v>
      </c>
      <c r="AF48">
        <v>9.66</v>
      </c>
      <c r="AG48">
        <v>45.7</v>
      </c>
      <c r="AH48">
        <v>139.68</v>
      </c>
      <c r="AI48">
        <v>0</v>
      </c>
      <c r="AJ48">
        <v>0</v>
      </c>
      <c r="AK48">
        <v>60.23</v>
      </c>
      <c r="AL48">
        <v>51.13</v>
      </c>
      <c r="AM48">
        <v>0</v>
      </c>
      <c r="AN48">
        <v>0</v>
      </c>
      <c r="AO48">
        <v>11.97</v>
      </c>
      <c r="AP48">
        <v>11.78</v>
      </c>
      <c r="AQ48">
        <v>0</v>
      </c>
      <c r="AR48">
        <v>13.25</v>
      </c>
      <c r="AS48">
        <v>35.46</v>
      </c>
      <c r="AT48">
        <v>15</v>
      </c>
      <c r="AU48">
        <v>0</v>
      </c>
      <c r="AV48">
        <v>0</v>
      </c>
      <c r="AW48">
        <v>0</v>
      </c>
      <c r="AX48">
        <v>0</v>
      </c>
      <c r="AY48">
        <v>1.44</v>
      </c>
      <c r="AZ48">
        <v>1.21</v>
      </c>
      <c r="BA48">
        <v>3</v>
      </c>
      <c r="BB48">
        <v>2.89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2579.389999999999</v>
      </c>
    </row>
    <row r="49" spans="1:117">
      <c r="A49" t="s">
        <v>91</v>
      </c>
      <c r="B49">
        <v>0</v>
      </c>
      <c r="C49">
        <v>0</v>
      </c>
      <c r="D49">
        <v>46.83</v>
      </c>
      <c r="E49">
        <v>0</v>
      </c>
      <c r="F49">
        <v>0</v>
      </c>
      <c r="G49">
        <v>77.94</v>
      </c>
      <c r="H49">
        <v>0</v>
      </c>
      <c r="I49">
        <v>0</v>
      </c>
      <c r="J49">
        <v>95.63</v>
      </c>
      <c r="K49">
        <v>343.03</v>
      </c>
      <c r="L49">
        <v>663.81</v>
      </c>
      <c r="M49">
        <v>47.33</v>
      </c>
      <c r="N49">
        <v>58.1</v>
      </c>
      <c r="O49">
        <v>127.6</v>
      </c>
      <c r="P49">
        <v>87.24</v>
      </c>
      <c r="Q49">
        <v>20.96</v>
      </c>
      <c r="R49">
        <v>19.62</v>
      </c>
      <c r="S49">
        <v>0</v>
      </c>
      <c r="T49">
        <v>1.62</v>
      </c>
      <c r="U49">
        <v>348.98</v>
      </c>
      <c r="V49">
        <v>20.8</v>
      </c>
      <c r="W49">
        <v>44.92</v>
      </c>
      <c r="X49">
        <v>47.21</v>
      </c>
      <c r="Y49">
        <v>0</v>
      </c>
      <c r="Z49">
        <v>6.52</v>
      </c>
      <c r="AA49">
        <v>0</v>
      </c>
      <c r="AB49">
        <v>13.43</v>
      </c>
      <c r="AC49">
        <v>10.69</v>
      </c>
      <c r="AD49">
        <v>40.200000000000003</v>
      </c>
      <c r="AE49">
        <v>54.53</v>
      </c>
      <c r="AF49">
        <v>9.66</v>
      </c>
      <c r="AG49">
        <v>45.7</v>
      </c>
      <c r="AH49">
        <v>139.68</v>
      </c>
      <c r="AI49">
        <v>0</v>
      </c>
      <c r="AJ49">
        <v>0</v>
      </c>
      <c r="AK49">
        <v>60.23</v>
      </c>
      <c r="AL49">
        <v>51.13</v>
      </c>
      <c r="AM49">
        <v>0</v>
      </c>
      <c r="AN49">
        <v>0</v>
      </c>
      <c r="AO49">
        <v>11.64</v>
      </c>
      <c r="AP49">
        <v>11.78</v>
      </c>
      <c r="AQ49">
        <v>0</v>
      </c>
      <c r="AR49">
        <v>13.25</v>
      </c>
      <c r="AS49">
        <v>35.46</v>
      </c>
      <c r="AT49">
        <v>15</v>
      </c>
      <c r="AU49">
        <v>0</v>
      </c>
      <c r="AV49">
        <v>0</v>
      </c>
      <c r="AW49">
        <v>0</v>
      </c>
      <c r="AX49">
        <v>0</v>
      </c>
      <c r="AY49">
        <v>1.44</v>
      </c>
      <c r="AZ49">
        <v>1.21</v>
      </c>
      <c r="BA49">
        <v>3</v>
      </c>
      <c r="BB49">
        <v>2.89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2579.059999999999</v>
      </c>
    </row>
    <row r="50" spans="1:117">
      <c r="A50" t="s">
        <v>92</v>
      </c>
      <c r="B50">
        <v>0</v>
      </c>
      <c r="C50">
        <v>0</v>
      </c>
      <c r="D50">
        <v>46.83</v>
      </c>
      <c r="E50">
        <v>0</v>
      </c>
      <c r="F50">
        <v>0</v>
      </c>
      <c r="G50">
        <v>77.94</v>
      </c>
      <c r="H50">
        <v>0</v>
      </c>
      <c r="I50">
        <v>0</v>
      </c>
      <c r="J50">
        <v>95.63</v>
      </c>
      <c r="K50">
        <v>343.03</v>
      </c>
      <c r="L50">
        <v>663.81</v>
      </c>
      <c r="M50">
        <v>47.33</v>
      </c>
      <c r="N50">
        <v>58.1</v>
      </c>
      <c r="O50">
        <v>127.6</v>
      </c>
      <c r="P50">
        <v>87.24</v>
      </c>
      <c r="Q50">
        <v>20.96</v>
      </c>
      <c r="R50">
        <v>19.62</v>
      </c>
      <c r="S50">
        <v>0</v>
      </c>
      <c r="T50">
        <v>1.62</v>
      </c>
      <c r="U50">
        <v>348.98</v>
      </c>
      <c r="V50">
        <v>20.8</v>
      </c>
      <c r="W50">
        <v>44.92</v>
      </c>
      <c r="X50">
        <v>47.21</v>
      </c>
      <c r="Y50">
        <v>0</v>
      </c>
      <c r="Z50">
        <v>6.52</v>
      </c>
      <c r="AA50">
        <v>0</v>
      </c>
      <c r="AB50">
        <v>13.43</v>
      </c>
      <c r="AC50">
        <v>10.69</v>
      </c>
      <c r="AD50">
        <v>40.200000000000003</v>
      </c>
      <c r="AE50">
        <v>54.53</v>
      </c>
      <c r="AF50">
        <v>9.66</v>
      </c>
      <c r="AG50">
        <v>45.7</v>
      </c>
      <c r="AH50">
        <v>139.68</v>
      </c>
      <c r="AI50">
        <v>0</v>
      </c>
      <c r="AJ50">
        <v>0</v>
      </c>
      <c r="AK50">
        <v>60.23</v>
      </c>
      <c r="AL50">
        <v>51.13</v>
      </c>
      <c r="AM50">
        <v>0</v>
      </c>
      <c r="AN50">
        <v>0</v>
      </c>
      <c r="AO50">
        <v>11.64</v>
      </c>
      <c r="AP50">
        <v>11.78</v>
      </c>
      <c r="AQ50">
        <v>0</v>
      </c>
      <c r="AR50">
        <v>13.25</v>
      </c>
      <c r="AS50">
        <v>35.46</v>
      </c>
      <c r="AT50">
        <v>15</v>
      </c>
      <c r="AU50">
        <v>0</v>
      </c>
      <c r="AV50">
        <v>0</v>
      </c>
      <c r="AW50">
        <v>0</v>
      </c>
      <c r="AX50">
        <v>0</v>
      </c>
      <c r="AY50">
        <v>1.44</v>
      </c>
      <c r="AZ50">
        <v>1.21</v>
      </c>
      <c r="BA50">
        <v>3</v>
      </c>
      <c r="BB50">
        <v>2.89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2579.059999999999</v>
      </c>
    </row>
    <row r="51" spans="1:117">
      <c r="A51" t="s">
        <v>93</v>
      </c>
      <c r="B51">
        <v>0</v>
      </c>
      <c r="C51">
        <v>0</v>
      </c>
      <c r="D51">
        <v>46.48</v>
      </c>
      <c r="E51">
        <v>0</v>
      </c>
      <c r="F51">
        <v>0</v>
      </c>
      <c r="G51">
        <v>77.94</v>
      </c>
      <c r="H51">
        <v>0</v>
      </c>
      <c r="I51">
        <v>0</v>
      </c>
      <c r="J51">
        <v>95.63</v>
      </c>
      <c r="K51">
        <v>343.03</v>
      </c>
      <c r="L51">
        <v>663.81</v>
      </c>
      <c r="M51">
        <v>47.33</v>
      </c>
      <c r="N51">
        <v>58.1</v>
      </c>
      <c r="O51">
        <v>127.6</v>
      </c>
      <c r="P51">
        <v>87.24</v>
      </c>
      <c r="Q51">
        <v>20.96</v>
      </c>
      <c r="R51">
        <v>19.62</v>
      </c>
      <c r="S51">
        <v>0</v>
      </c>
      <c r="T51">
        <v>1.62</v>
      </c>
      <c r="U51">
        <v>348.98</v>
      </c>
      <c r="V51">
        <v>20.8</v>
      </c>
      <c r="W51">
        <v>44.92</v>
      </c>
      <c r="X51">
        <v>47.21</v>
      </c>
      <c r="Y51">
        <v>0</v>
      </c>
      <c r="Z51">
        <v>6.52</v>
      </c>
      <c r="AA51">
        <v>0</v>
      </c>
      <c r="AB51">
        <v>13.43</v>
      </c>
      <c r="AC51">
        <v>10.69</v>
      </c>
      <c r="AD51">
        <v>40.200000000000003</v>
      </c>
      <c r="AE51">
        <v>54.53</v>
      </c>
      <c r="AF51">
        <v>9.66</v>
      </c>
      <c r="AG51">
        <v>45.7</v>
      </c>
      <c r="AH51">
        <v>113.81</v>
      </c>
      <c r="AI51">
        <v>0</v>
      </c>
      <c r="AJ51">
        <v>0</v>
      </c>
      <c r="AK51">
        <v>60.23</v>
      </c>
      <c r="AL51">
        <v>51.13</v>
      </c>
      <c r="AM51">
        <v>0</v>
      </c>
      <c r="AN51">
        <v>0</v>
      </c>
      <c r="AO51">
        <v>11.64</v>
      </c>
      <c r="AP51">
        <v>11.78</v>
      </c>
      <c r="AQ51">
        <v>0</v>
      </c>
      <c r="AR51">
        <v>13.25</v>
      </c>
      <c r="AS51">
        <v>35.46</v>
      </c>
      <c r="AT51">
        <v>15</v>
      </c>
      <c r="AU51">
        <v>0</v>
      </c>
      <c r="AV51">
        <v>0</v>
      </c>
      <c r="AW51">
        <v>0</v>
      </c>
      <c r="AX51">
        <v>0</v>
      </c>
      <c r="AY51">
        <v>1.44</v>
      </c>
      <c r="AZ51">
        <v>1.21</v>
      </c>
      <c r="BA51">
        <v>2.44</v>
      </c>
      <c r="BB51">
        <v>2.89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2552.2799999999993</v>
      </c>
    </row>
    <row r="52" spans="1:117">
      <c r="A52" t="s">
        <v>94</v>
      </c>
      <c r="B52">
        <v>0</v>
      </c>
      <c r="C52">
        <v>0</v>
      </c>
      <c r="D52">
        <v>46.48</v>
      </c>
      <c r="E52">
        <v>0</v>
      </c>
      <c r="F52">
        <v>0</v>
      </c>
      <c r="G52">
        <v>77.94</v>
      </c>
      <c r="H52">
        <v>0</v>
      </c>
      <c r="I52">
        <v>0</v>
      </c>
      <c r="J52">
        <v>95.63</v>
      </c>
      <c r="K52">
        <v>343.03</v>
      </c>
      <c r="L52">
        <v>663.81</v>
      </c>
      <c r="M52">
        <v>47.33</v>
      </c>
      <c r="N52">
        <v>58.1</v>
      </c>
      <c r="O52">
        <v>127.6</v>
      </c>
      <c r="P52">
        <v>87.24</v>
      </c>
      <c r="Q52">
        <v>20.96</v>
      </c>
      <c r="R52">
        <v>19.62</v>
      </c>
      <c r="S52">
        <v>0</v>
      </c>
      <c r="T52">
        <v>1.62</v>
      </c>
      <c r="U52">
        <v>348.98</v>
      </c>
      <c r="V52">
        <v>20.8</v>
      </c>
      <c r="W52">
        <v>44.92</v>
      </c>
      <c r="X52">
        <v>47.21</v>
      </c>
      <c r="Y52">
        <v>0</v>
      </c>
      <c r="Z52">
        <v>6.52</v>
      </c>
      <c r="AA52">
        <v>0</v>
      </c>
      <c r="AB52">
        <v>13.43</v>
      </c>
      <c r="AC52">
        <v>10.69</v>
      </c>
      <c r="AD52">
        <v>40.200000000000003</v>
      </c>
      <c r="AE52">
        <v>54.53</v>
      </c>
      <c r="AF52">
        <v>9.66</v>
      </c>
      <c r="AG52">
        <v>45.7</v>
      </c>
      <c r="AH52">
        <v>113.81</v>
      </c>
      <c r="AI52">
        <v>0</v>
      </c>
      <c r="AJ52">
        <v>0</v>
      </c>
      <c r="AK52">
        <v>60.23</v>
      </c>
      <c r="AL52">
        <v>51.13</v>
      </c>
      <c r="AM52">
        <v>0</v>
      </c>
      <c r="AN52">
        <v>0</v>
      </c>
      <c r="AO52">
        <v>11.64</v>
      </c>
      <c r="AP52">
        <v>11.78</v>
      </c>
      <c r="AQ52">
        <v>0</v>
      </c>
      <c r="AR52">
        <v>13.25</v>
      </c>
      <c r="AS52">
        <v>35.46</v>
      </c>
      <c r="AT52">
        <v>15</v>
      </c>
      <c r="AU52">
        <v>0</v>
      </c>
      <c r="AV52">
        <v>0</v>
      </c>
      <c r="AW52">
        <v>0</v>
      </c>
      <c r="AX52">
        <v>0</v>
      </c>
      <c r="AY52">
        <v>1.44</v>
      </c>
      <c r="AZ52">
        <v>1.21</v>
      </c>
      <c r="BA52">
        <v>2.44</v>
      </c>
      <c r="BB52">
        <v>2.89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2552.2799999999993</v>
      </c>
    </row>
    <row r="53" spans="1:117">
      <c r="A53" t="s">
        <v>95</v>
      </c>
      <c r="B53">
        <v>0</v>
      </c>
      <c r="C53">
        <v>0</v>
      </c>
      <c r="D53">
        <v>46.48</v>
      </c>
      <c r="E53">
        <v>0</v>
      </c>
      <c r="F53">
        <v>0</v>
      </c>
      <c r="G53">
        <v>77.94</v>
      </c>
      <c r="H53">
        <v>0</v>
      </c>
      <c r="I53">
        <v>0</v>
      </c>
      <c r="J53">
        <v>95.63</v>
      </c>
      <c r="K53">
        <v>343.03</v>
      </c>
      <c r="L53">
        <v>663.81</v>
      </c>
      <c r="M53">
        <v>47.33</v>
      </c>
      <c r="N53">
        <v>58.1</v>
      </c>
      <c r="O53">
        <v>127.6</v>
      </c>
      <c r="P53">
        <v>87.24</v>
      </c>
      <c r="Q53">
        <v>20.96</v>
      </c>
      <c r="R53">
        <v>19.62</v>
      </c>
      <c r="S53">
        <v>0</v>
      </c>
      <c r="T53">
        <v>1.62</v>
      </c>
      <c r="U53">
        <v>348.98</v>
      </c>
      <c r="V53">
        <v>20.8</v>
      </c>
      <c r="W53">
        <v>44.92</v>
      </c>
      <c r="X53">
        <v>47.21</v>
      </c>
      <c r="Y53">
        <v>0</v>
      </c>
      <c r="Z53">
        <v>6.52</v>
      </c>
      <c r="AA53">
        <v>0</v>
      </c>
      <c r="AB53">
        <v>13.43</v>
      </c>
      <c r="AC53">
        <v>10.69</v>
      </c>
      <c r="AD53">
        <v>40.200000000000003</v>
      </c>
      <c r="AE53">
        <v>54.53</v>
      </c>
      <c r="AF53">
        <v>9.66</v>
      </c>
      <c r="AG53">
        <v>45.7</v>
      </c>
      <c r="AH53">
        <v>113.81</v>
      </c>
      <c r="AI53">
        <v>0</v>
      </c>
      <c r="AJ53">
        <v>0</v>
      </c>
      <c r="AK53">
        <v>60.23</v>
      </c>
      <c r="AL53">
        <v>51.13</v>
      </c>
      <c r="AM53">
        <v>0</v>
      </c>
      <c r="AN53">
        <v>0</v>
      </c>
      <c r="AO53">
        <v>12.09</v>
      </c>
      <c r="AP53">
        <v>11.78</v>
      </c>
      <c r="AQ53">
        <v>0</v>
      </c>
      <c r="AR53">
        <v>13.25</v>
      </c>
      <c r="AS53">
        <v>14.77</v>
      </c>
      <c r="AT53">
        <v>15</v>
      </c>
      <c r="AU53">
        <v>0</v>
      </c>
      <c r="AV53">
        <v>0</v>
      </c>
      <c r="AW53">
        <v>0</v>
      </c>
      <c r="AX53">
        <v>0</v>
      </c>
      <c r="AY53">
        <v>1.44</v>
      </c>
      <c r="AZ53">
        <v>1.21</v>
      </c>
      <c r="BA53">
        <v>2.44</v>
      </c>
      <c r="BB53">
        <v>2.89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2532.0399999999995</v>
      </c>
    </row>
    <row r="54" spans="1:117">
      <c r="A54" t="s">
        <v>96</v>
      </c>
      <c r="B54">
        <v>0</v>
      </c>
      <c r="C54">
        <v>0</v>
      </c>
      <c r="D54">
        <v>46.48</v>
      </c>
      <c r="E54">
        <v>0</v>
      </c>
      <c r="F54">
        <v>0</v>
      </c>
      <c r="G54">
        <v>77.94</v>
      </c>
      <c r="H54">
        <v>0</v>
      </c>
      <c r="I54">
        <v>0</v>
      </c>
      <c r="J54">
        <v>95.63</v>
      </c>
      <c r="K54">
        <v>343.03</v>
      </c>
      <c r="L54">
        <v>663.81</v>
      </c>
      <c r="M54">
        <v>47.33</v>
      </c>
      <c r="N54">
        <v>58.1</v>
      </c>
      <c r="O54">
        <v>127.6</v>
      </c>
      <c r="P54">
        <v>87.24</v>
      </c>
      <c r="Q54">
        <v>20.96</v>
      </c>
      <c r="R54">
        <v>19.62</v>
      </c>
      <c r="S54">
        <v>0</v>
      </c>
      <c r="T54">
        <v>1.62</v>
      </c>
      <c r="U54">
        <v>348.98</v>
      </c>
      <c r="V54">
        <v>20.8</v>
      </c>
      <c r="W54">
        <v>44.92</v>
      </c>
      <c r="X54">
        <v>47.21</v>
      </c>
      <c r="Y54">
        <v>0</v>
      </c>
      <c r="Z54">
        <v>6.52</v>
      </c>
      <c r="AA54">
        <v>0</v>
      </c>
      <c r="AB54">
        <v>13.43</v>
      </c>
      <c r="AC54">
        <v>10.69</v>
      </c>
      <c r="AD54">
        <v>40.200000000000003</v>
      </c>
      <c r="AE54">
        <v>54.53</v>
      </c>
      <c r="AF54">
        <v>9.66</v>
      </c>
      <c r="AG54">
        <v>45.7</v>
      </c>
      <c r="AH54">
        <v>113.81</v>
      </c>
      <c r="AI54">
        <v>0</v>
      </c>
      <c r="AJ54">
        <v>0</v>
      </c>
      <c r="AK54">
        <v>60.23</v>
      </c>
      <c r="AL54">
        <v>51.13</v>
      </c>
      <c r="AM54">
        <v>0</v>
      </c>
      <c r="AN54">
        <v>0</v>
      </c>
      <c r="AO54">
        <v>12.09</v>
      </c>
      <c r="AP54">
        <v>11.78</v>
      </c>
      <c r="AQ54">
        <v>0</v>
      </c>
      <c r="AR54">
        <v>50.34</v>
      </c>
      <c r="AS54">
        <v>14.77</v>
      </c>
      <c r="AT54">
        <v>15</v>
      </c>
      <c r="AU54">
        <v>0</v>
      </c>
      <c r="AV54">
        <v>0</v>
      </c>
      <c r="AW54">
        <v>0</v>
      </c>
      <c r="AX54">
        <v>0</v>
      </c>
      <c r="AY54">
        <v>1.44</v>
      </c>
      <c r="AZ54">
        <v>1.21</v>
      </c>
      <c r="BA54">
        <v>2.44</v>
      </c>
      <c r="BB54">
        <v>2.89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2569.1299999999997</v>
      </c>
    </row>
    <row r="55" spans="1:117">
      <c r="A55" t="s">
        <v>97</v>
      </c>
      <c r="B55">
        <v>0</v>
      </c>
      <c r="C55">
        <v>0</v>
      </c>
      <c r="D55">
        <v>46.48</v>
      </c>
      <c r="E55">
        <v>0</v>
      </c>
      <c r="F55">
        <v>0</v>
      </c>
      <c r="G55">
        <v>77.94</v>
      </c>
      <c r="H55">
        <v>0</v>
      </c>
      <c r="I55">
        <v>0</v>
      </c>
      <c r="J55">
        <v>95.63</v>
      </c>
      <c r="K55">
        <v>343.03</v>
      </c>
      <c r="L55">
        <v>663.81</v>
      </c>
      <c r="M55">
        <v>47.33</v>
      </c>
      <c r="N55">
        <v>58.1</v>
      </c>
      <c r="O55">
        <v>127.6</v>
      </c>
      <c r="P55">
        <v>87.24</v>
      </c>
      <c r="Q55">
        <v>20.96</v>
      </c>
      <c r="R55">
        <v>19.62</v>
      </c>
      <c r="S55">
        <v>0</v>
      </c>
      <c r="T55">
        <v>1.62</v>
      </c>
      <c r="U55">
        <v>348.98</v>
      </c>
      <c r="V55">
        <v>20.8</v>
      </c>
      <c r="W55">
        <v>44.92</v>
      </c>
      <c r="X55">
        <v>47.21</v>
      </c>
      <c r="Y55">
        <v>0</v>
      </c>
      <c r="Z55">
        <v>6.52</v>
      </c>
      <c r="AA55">
        <v>0</v>
      </c>
      <c r="AB55">
        <v>13.43</v>
      </c>
      <c r="AC55">
        <v>10.69</v>
      </c>
      <c r="AD55">
        <v>40.200000000000003</v>
      </c>
      <c r="AE55">
        <v>54.53</v>
      </c>
      <c r="AF55">
        <v>9.66</v>
      </c>
      <c r="AG55">
        <v>45.7</v>
      </c>
      <c r="AH55">
        <v>113.81</v>
      </c>
      <c r="AI55">
        <v>0</v>
      </c>
      <c r="AJ55">
        <v>0</v>
      </c>
      <c r="AK55">
        <v>60.23</v>
      </c>
      <c r="AL55">
        <v>51.13</v>
      </c>
      <c r="AM55">
        <v>0</v>
      </c>
      <c r="AN55">
        <v>0</v>
      </c>
      <c r="AO55">
        <v>12.09</v>
      </c>
      <c r="AP55">
        <v>11.78</v>
      </c>
      <c r="AQ55">
        <v>0</v>
      </c>
      <c r="AR55">
        <v>50.34</v>
      </c>
      <c r="AS55">
        <v>14.77</v>
      </c>
      <c r="AT55">
        <v>15</v>
      </c>
      <c r="AU55">
        <v>0</v>
      </c>
      <c r="AV55">
        <v>0</v>
      </c>
      <c r="AW55">
        <v>0</v>
      </c>
      <c r="AX55">
        <v>0</v>
      </c>
      <c r="AY55">
        <v>1.44</v>
      </c>
      <c r="AZ55">
        <v>1.21</v>
      </c>
      <c r="BA55">
        <v>2.44</v>
      </c>
      <c r="BB55">
        <v>2.89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2569.1299999999997</v>
      </c>
    </row>
    <row r="56" spans="1:117">
      <c r="A56" t="s">
        <v>98</v>
      </c>
      <c r="B56">
        <v>0</v>
      </c>
      <c r="C56">
        <v>0</v>
      </c>
      <c r="D56">
        <v>46.48</v>
      </c>
      <c r="E56">
        <v>0</v>
      </c>
      <c r="F56">
        <v>0</v>
      </c>
      <c r="G56">
        <v>77.94</v>
      </c>
      <c r="H56">
        <v>0</v>
      </c>
      <c r="I56">
        <v>0</v>
      </c>
      <c r="J56">
        <v>95.63</v>
      </c>
      <c r="K56">
        <v>343.03</v>
      </c>
      <c r="L56">
        <v>663.81</v>
      </c>
      <c r="M56">
        <v>47.33</v>
      </c>
      <c r="N56">
        <v>58.1</v>
      </c>
      <c r="O56">
        <v>127.6</v>
      </c>
      <c r="P56">
        <v>87.24</v>
      </c>
      <c r="Q56">
        <v>20.96</v>
      </c>
      <c r="R56">
        <v>19.62</v>
      </c>
      <c r="S56">
        <v>0</v>
      </c>
      <c r="T56">
        <v>1.62</v>
      </c>
      <c r="U56">
        <v>348.98</v>
      </c>
      <c r="V56">
        <v>20.8</v>
      </c>
      <c r="W56">
        <v>44.92</v>
      </c>
      <c r="X56">
        <v>47.21</v>
      </c>
      <c r="Y56">
        <v>0</v>
      </c>
      <c r="Z56">
        <v>6.52</v>
      </c>
      <c r="AA56">
        <v>0</v>
      </c>
      <c r="AB56">
        <v>13.43</v>
      </c>
      <c r="AC56">
        <v>10.69</v>
      </c>
      <c r="AD56">
        <v>40.200000000000003</v>
      </c>
      <c r="AE56">
        <v>54.53</v>
      </c>
      <c r="AF56">
        <v>9.66</v>
      </c>
      <c r="AG56">
        <v>45.7</v>
      </c>
      <c r="AH56">
        <v>113.81</v>
      </c>
      <c r="AI56">
        <v>0</v>
      </c>
      <c r="AJ56">
        <v>0</v>
      </c>
      <c r="AK56">
        <v>60.23</v>
      </c>
      <c r="AL56">
        <v>51.13</v>
      </c>
      <c r="AM56">
        <v>0</v>
      </c>
      <c r="AN56">
        <v>0</v>
      </c>
      <c r="AO56">
        <v>12.09</v>
      </c>
      <c r="AP56">
        <v>11.78</v>
      </c>
      <c r="AQ56">
        <v>0</v>
      </c>
      <c r="AR56">
        <v>14.35</v>
      </c>
      <c r="AS56">
        <v>14.77</v>
      </c>
      <c r="AT56">
        <v>15</v>
      </c>
      <c r="AU56">
        <v>0</v>
      </c>
      <c r="AV56">
        <v>0</v>
      </c>
      <c r="AW56">
        <v>0</v>
      </c>
      <c r="AX56">
        <v>0</v>
      </c>
      <c r="AY56">
        <v>1.44</v>
      </c>
      <c r="AZ56">
        <v>1.21</v>
      </c>
      <c r="BA56">
        <v>2.44</v>
      </c>
      <c r="BB56">
        <v>2.89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2533.1399999999994</v>
      </c>
    </row>
    <row r="57" spans="1:117">
      <c r="A57" t="s">
        <v>99</v>
      </c>
      <c r="B57">
        <v>0</v>
      </c>
      <c r="C57">
        <v>0</v>
      </c>
      <c r="D57">
        <v>46.48</v>
      </c>
      <c r="E57">
        <v>0</v>
      </c>
      <c r="F57">
        <v>0</v>
      </c>
      <c r="G57">
        <v>77.94</v>
      </c>
      <c r="H57">
        <v>0</v>
      </c>
      <c r="I57">
        <v>0</v>
      </c>
      <c r="J57">
        <v>95.63</v>
      </c>
      <c r="K57">
        <v>343.03</v>
      </c>
      <c r="L57">
        <v>663.81</v>
      </c>
      <c r="M57">
        <v>47.33</v>
      </c>
      <c r="N57">
        <v>58.1</v>
      </c>
      <c r="O57">
        <v>127.6</v>
      </c>
      <c r="P57">
        <v>87.24</v>
      </c>
      <c r="Q57">
        <v>20.96</v>
      </c>
      <c r="R57">
        <v>19.62</v>
      </c>
      <c r="S57">
        <v>0</v>
      </c>
      <c r="T57">
        <v>1.62</v>
      </c>
      <c r="U57">
        <v>348.98</v>
      </c>
      <c r="V57">
        <v>20.8</v>
      </c>
      <c r="W57">
        <v>44.92</v>
      </c>
      <c r="X57">
        <v>47.21</v>
      </c>
      <c r="Y57">
        <v>0</v>
      </c>
      <c r="Z57">
        <v>6.52</v>
      </c>
      <c r="AA57">
        <v>0</v>
      </c>
      <c r="AB57">
        <v>13.43</v>
      </c>
      <c r="AC57">
        <v>10.69</v>
      </c>
      <c r="AD57">
        <v>40.200000000000003</v>
      </c>
      <c r="AE57">
        <v>54.53</v>
      </c>
      <c r="AF57">
        <v>9.66</v>
      </c>
      <c r="AG57">
        <v>45.7</v>
      </c>
      <c r="AH57">
        <v>113.81</v>
      </c>
      <c r="AI57">
        <v>0</v>
      </c>
      <c r="AJ57">
        <v>0</v>
      </c>
      <c r="AK57">
        <v>60.23</v>
      </c>
      <c r="AL57">
        <v>51.13</v>
      </c>
      <c r="AM57">
        <v>0</v>
      </c>
      <c r="AN57">
        <v>0</v>
      </c>
      <c r="AO57">
        <v>12.09</v>
      </c>
      <c r="AP57">
        <v>11.78</v>
      </c>
      <c r="AQ57">
        <v>0</v>
      </c>
      <c r="AR57">
        <v>8.83</v>
      </c>
      <c r="AS57">
        <v>14.77</v>
      </c>
      <c r="AT57">
        <v>15</v>
      </c>
      <c r="AU57">
        <v>0</v>
      </c>
      <c r="AV57">
        <v>0</v>
      </c>
      <c r="AW57">
        <v>0</v>
      </c>
      <c r="AX57">
        <v>0</v>
      </c>
      <c r="AY57">
        <v>1.44</v>
      </c>
      <c r="AZ57">
        <v>1.21</v>
      </c>
      <c r="BA57">
        <v>2.44</v>
      </c>
      <c r="BB57">
        <v>2.89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2527.6199999999994</v>
      </c>
    </row>
    <row r="58" spans="1:117">
      <c r="A58" t="s">
        <v>100</v>
      </c>
      <c r="B58">
        <v>0</v>
      </c>
      <c r="C58">
        <v>0</v>
      </c>
      <c r="D58">
        <v>46.48</v>
      </c>
      <c r="E58">
        <v>0</v>
      </c>
      <c r="F58">
        <v>0</v>
      </c>
      <c r="G58">
        <v>77.94</v>
      </c>
      <c r="H58">
        <v>0</v>
      </c>
      <c r="I58">
        <v>0</v>
      </c>
      <c r="J58">
        <v>95.63</v>
      </c>
      <c r="K58">
        <v>343.03</v>
      </c>
      <c r="L58">
        <v>663.81</v>
      </c>
      <c r="M58">
        <v>47.33</v>
      </c>
      <c r="N58">
        <v>58.1</v>
      </c>
      <c r="O58">
        <v>127.6</v>
      </c>
      <c r="P58">
        <v>87.24</v>
      </c>
      <c r="Q58">
        <v>20.96</v>
      </c>
      <c r="R58">
        <v>19.62</v>
      </c>
      <c r="S58">
        <v>0</v>
      </c>
      <c r="T58">
        <v>1.62</v>
      </c>
      <c r="U58">
        <v>348.98</v>
      </c>
      <c r="V58">
        <v>20.8</v>
      </c>
      <c r="W58">
        <v>44.92</v>
      </c>
      <c r="X58">
        <v>47.21</v>
      </c>
      <c r="Y58">
        <v>0</v>
      </c>
      <c r="Z58">
        <v>6.52</v>
      </c>
      <c r="AA58">
        <v>0</v>
      </c>
      <c r="AB58">
        <v>13.43</v>
      </c>
      <c r="AC58">
        <v>10.69</v>
      </c>
      <c r="AD58">
        <v>40.200000000000003</v>
      </c>
      <c r="AE58">
        <v>54.53</v>
      </c>
      <c r="AF58">
        <v>9.66</v>
      </c>
      <c r="AG58">
        <v>45.7</v>
      </c>
      <c r="AH58">
        <v>113.81</v>
      </c>
      <c r="AI58">
        <v>0</v>
      </c>
      <c r="AJ58">
        <v>0</v>
      </c>
      <c r="AK58">
        <v>60.23</v>
      </c>
      <c r="AL58">
        <v>51.13</v>
      </c>
      <c r="AM58">
        <v>0</v>
      </c>
      <c r="AN58">
        <v>0</v>
      </c>
      <c r="AO58">
        <v>12.09</v>
      </c>
      <c r="AP58">
        <v>11.78</v>
      </c>
      <c r="AQ58">
        <v>0</v>
      </c>
      <c r="AR58">
        <v>8.83</v>
      </c>
      <c r="AS58">
        <v>14.77</v>
      </c>
      <c r="AT58">
        <v>15</v>
      </c>
      <c r="AU58">
        <v>0</v>
      </c>
      <c r="AV58">
        <v>0</v>
      </c>
      <c r="AW58">
        <v>0</v>
      </c>
      <c r="AX58">
        <v>0</v>
      </c>
      <c r="AY58">
        <v>1.44</v>
      </c>
      <c r="AZ58">
        <v>1.21</v>
      </c>
      <c r="BA58">
        <v>2.44</v>
      </c>
      <c r="BB58">
        <v>2.89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2527.6199999999994</v>
      </c>
    </row>
    <row r="59" spans="1:117">
      <c r="A59" t="s">
        <v>101</v>
      </c>
      <c r="B59">
        <v>0</v>
      </c>
      <c r="C59">
        <v>0</v>
      </c>
      <c r="D59">
        <v>46.48</v>
      </c>
      <c r="E59">
        <v>0</v>
      </c>
      <c r="F59">
        <v>0</v>
      </c>
      <c r="G59">
        <v>77.94</v>
      </c>
      <c r="H59">
        <v>0</v>
      </c>
      <c r="I59">
        <v>0</v>
      </c>
      <c r="J59">
        <v>95.63</v>
      </c>
      <c r="K59">
        <v>343.03</v>
      </c>
      <c r="L59">
        <v>663.81</v>
      </c>
      <c r="M59">
        <v>47.33</v>
      </c>
      <c r="N59">
        <v>58.1</v>
      </c>
      <c r="O59">
        <v>127.6</v>
      </c>
      <c r="P59">
        <v>87.24</v>
      </c>
      <c r="Q59">
        <v>20.96</v>
      </c>
      <c r="R59">
        <v>19.62</v>
      </c>
      <c r="S59">
        <v>0</v>
      </c>
      <c r="T59">
        <v>1.62</v>
      </c>
      <c r="U59">
        <v>348.98</v>
      </c>
      <c r="V59">
        <v>20.8</v>
      </c>
      <c r="W59">
        <v>44.92</v>
      </c>
      <c r="X59">
        <v>47.21</v>
      </c>
      <c r="Y59">
        <v>0</v>
      </c>
      <c r="Z59">
        <v>6.52</v>
      </c>
      <c r="AA59">
        <v>0</v>
      </c>
      <c r="AB59">
        <v>13.43</v>
      </c>
      <c r="AC59">
        <v>10.69</v>
      </c>
      <c r="AD59">
        <v>40.200000000000003</v>
      </c>
      <c r="AE59">
        <v>54.53</v>
      </c>
      <c r="AF59">
        <v>9.66</v>
      </c>
      <c r="AG59">
        <v>45.7</v>
      </c>
      <c r="AH59">
        <v>113.81</v>
      </c>
      <c r="AI59">
        <v>2.1</v>
      </c>
      <c r="AJ59">
        <v>0</v>
      </c>
      <c r="AK59">
        <v>60.23</v>
      </c>
      <c r="AL59">
        <v>51.13</v>
      </c>
      <c r="AM59">
        <v>0</v>
      </c>
      <c r="AN59">
        <v>0</v>
      </c>
      <c r="AO59">
        <v>10.09</v>
      </c>
      <c r="AP59">
        <v>11.78</v>
      </c>
      <c r="AQ59">
        <v>0</v>
      </c>
      <c r="AR59">
        <v>8.83</v>
      </c>
      <c r="AS59">
        <v>10.35</v>
      </c>
      <c r="AT59">
        <v>15</v>
      </c>
      <c r="AU59">
        <v>0</v>
      </c>
      <c r="AV59">
        <v>0</v>
      </c>
      <c r="AW59">
        <v>0</v>
      </c>
      <c r="AX59">
        <v>0</v>
      </c>
      <c r="AY59">
        <v>1.44</v>
      </c>
      <c r="AZ59">
        <v>1.21</v>
      </c>
      <c r="BA59">
        <v>2.44</v>
      </c>
      <c r="BB59">
        <v>2.89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2523.2999999999993</v>
      </c>
    </row>
    <row r="60" spans="1:117">
      <c r="A60" t="s">
        <v>102</v>
      </c>
      <c r="B60">
        <v>0</v>
      </c>
      <c r="C60">
        <v>0</v>
      </c>
      <c r="D60">
        <v>46.48</v>
      </c>
      <c r="E60">
        <v>0</v>
      </c>
      <c r="F60">
        <v>0</v>
      </c>
      <c r="G60">
        <v>77.94</v>
      </c>
      <c r="H60">
        <v>0</v>
      </c>
      <c r="I60">
        <v>0</v>
      </c>
      <c r="J60">
        <v>95.63</v>
      </c>
      <c r="K60">
        <v>343.03</v>
      </c>
      <c r="L60">
        <v>663.81</v>
      </c>
      <c r="M60">
        <v>47.33</v>
      </c>
      <c r="N60">
        <v>58.1</v>
      </c>
      <c r="O60">
        <v>127.6</v>
      </c>
      <c r="P60">
        <v>87.24</v>
      </c>
      <c r="Q60">
        <v>20.96</v>
      </c>
      <c r="R60">
        <v>19.62</v>
      </c>
      <c r="S60">
        <v>0</v>
      </c>
      <c r="T60">
        <v>1.62</v>
      </c>
      <c r="U60">
        <v>348.98</v>
      </c>
      <c r="V60">
        <v>20.8</v>
      </c>
      <c r="W60">
        <v>44.92</v>
      </c>
      <c r="X60">
        <v>47.21</v>
      </c>
      <c r="Y60">
        <v>0</v>
      </c>
      <c r="Z60">
        <v>6.52</v>
      </c>
      <c r="AA60">
        <v>0</v>
      </c>
      <c r="AB60">
        <v>13.43</v>
      </c>
      <c r="AC60">
        <v>10.69</v>
      </c>
      <c r="AD60">
        <v>40.200000000000003</v>
      </c>
      <c r="AE60">
        <v>54.53</v>
      </c>
      <c r="AF60">
        <v>9.66</v>
      </c>
      <c r="AG60">
        <v>45.7</v>
      </c>
      <c r="AH60">
        <v>113.81</v>
      </c>
      <c r="AI60">
        <v>2.1</v>
      </c>
      <c r="AJ60">
        <v>0</v>
      </c>
      <c r="AK60">
        <v>60.23</v>
      </c>
      <c r="AL60">
        <v>51.13</v>
      </c>
      <c r="AM60">
        <v>0</v>
      </c>
      <c r="AN60">
        <v>0</v>
      </c>
      <c r="AO60">
        <v>10.09</v>
      </c>
      <c r="AP60">
        <v>11.78</v>
      </c>
      <c r="AQ60">
        <v>0</v>
      </c>
      <c r="AR60">
        <v>8.83</v>
      </c>
      <c r="AS60">
        <v>10.35</v>
      </c>
      <c r="AT60">
        <v>15</v>
      </c>
      <c r="AU60">
        <v>0</v>
      </c>
      <c r="AV60">
        <v>0</v>
      </c>
      <c r="AW60">
        <v>0</v>
      </c>
      <c r="AX60">
        <v>0</v>
      </c>
      <c r="AY60">
        <v>1.44</v>
      </c>
      <c r="AZ60">
        <v>1.21</v>
      </c>
      <c r="BA60">
        <v>2.44</v>
      </c>
      <c r="BB60">
        <v>2.89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2523.2999999999993</v>
      </c>
    </row>
    <row r="61" spans="1:117">
      <c r="A61" t="s">
        <v>103</v>
      </c>
      <c r="B61">
        <v>0</v>
      </c>
      <c r="C61">
        <v>0</v>
      </c>
      <c r="D61">
        <v>46.48</v>
      </c>
      <c r="E61">
        <v>0</v>
      </c>
      <c r="F61">
        <v>0</v>
      </c>
      <c r="G61">
        <v>77.94</v>
      </c>
      <c r="H61">
        <v>0</v>
      </c>
      <c r="I61">
        <v>0</v>
      </c>
      <c r="J61">
        <v>95.63</v>
      </c>
      <c r="K61">
        <v>343.03</v>
      </c>
      <c r="L61">
        <v>663.81</v>
      </c>
      <c r="M61">
        <v>47.33</v>
      </c>
      <c r="N61">
        <v>58.1</v>
      </c>
      <c r="O61">
        <v>127.6</v>
      </c>
      <c r="P61">
        <v>87.24</v>
      </c>
      <c r="Q61">
        <v>20.96</v>
      </c>
      <c r="R61">
        <v>19.62</v>
      </c>
      <c r="S61">
        <v>0</v>
      </c>
      <c r="T61">
        <v>1.62</v>
      </c>
      <c r="U61">
        <v>348.98</v>
      </c>
      <c r="V61">
        <v>20.8</v>
      </c>
      <c r="W61">
        <v>44.92</v>
      </c>
      <c r="X61">
        <v>47.21</v>
      </c>
      <c r="Y61">
        <v>0</v>
      </c>
      <c r="Z61">
        <v>0</v>
      </c>
      <c r="AA61">
        <v>0</v>
      </c>
      <c r="AB61">
        <v>13.43</v>
      </c>
      <c r="AC61">
        <v>10.69</v>
      </c>
      <c r="AD61">
        <v>40.200000000000003</v>
      </c>
      <c r="AE61">
        <v>54.53</v>
      </c>
      <c r="AF61">
        <v>9.66</v>
      </c>
      <c r="AG61">
        <v>45.7</v>
      </c>
      <c r="AH61">
        <v>127.78</v>
      </c>
      <c r="AI61">
        <v>2.1</v>
      </c>
      <c r="AJ61">
        <v>0</v>
      </c>
      <c r="AK61">
        <v>60.23</v>
      </c>
      <c r="AL61">
        <v>51.13</v>
      </c>
      <c r="AM61">
        <v>0</v>
      </c>
      <c r="AN61">
        <v>0</v>
      </c>
      <c r="AO61">
        <v>10.37</v>
      </c>
      <c r="AP61">
        <v>11.78</v>
      </c>
      <c r="AQ61">
        <v>0</v>
      </c>
      <c r="AR61">
        <v>50.34</v>
      </c>
      <c r="AS61">
        <v>10.35</v>
      </c>
      <c r="AT61">
        <v>15</v>
      </c>
      <c r="AU61">
        <v>0</v>
      </c>
      <c r="AV61">
        <v>0</v>
      </c>
      <c r="AW61">
        <v>0</v>
      </c>
      <c r="AX61">
        <v>0</v>
      </c>
      <c r="AY61">
        <v>1.44</v>
      </c>
      <c r="AZ61">
        <v>2.4300000000000002</v>
      </c>
      <c r="BA61">
        <v>2.74</v>
      </c>
      <c r="BB61">
        <v>2.89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2574.059999999999</v>
      </c>
    </row>
    <row r="62" spans="1:117">
      <c r="A62" t="s">
        <v>104</v>
      </c>
      <c r="B62">
        <v>0</v>
      </c>
      <c r="C62">
        <v>0</v>
      </c>
      <c r="D62">
        <v>46.48</v>
      </c>
      <c r="E62">
        <v>0</v>
      </c>
      <c r="F62">
        <v>0</v>
      </c>
      <c r="G62">
        <v>77.94</v>
      </c>
      <c r="H62">
        <v>0</v>
      </c>
      <c r="I62">
        <v>0</v>
      </c>
      <c r="J62">
        <v>95.63</v>
      </c>
      <c r="K62">
        <v>343.03</v>
      </c>
      <c r="L62">
        <v>663.81</v>
      </c>
      <c r="M62">
        <v>47.33</v>
      </c>
      <c r="N62">
        <v>58.1</v>
      </c>
      <c r="O62">
        <v>127.6</v>
      </c>
      <c r="P62">
        <v>87.24</v>
      </c>
      <c r="Q62">
        <v>20.96</v>
      </c>
      <c r="R62">
        <v>19.62</v>
      </c>
      <c r="S62">
        <v>0</v>
      </c>
      <c r="T62">
        <v>1.62</v>
      </c>
      <c r="U62">
        <v>348.98</v>
      </c>
      <c r="V62">
        <v>20.8</v>
      </c>
      <c r="W62">
        <v>44.92</v>
      </c>
      <c r="X62">
        <v>47.21</v>
      </c>
      <c r="Y62">
        <v>0</v>
      </c>
      <c r="Z62">
        <v>0</v>
      </c>
      <c r="AA62">
        <v>0</v>
      </c>
      <c r="AB62">
        <v>13.43</v>
      </c>
      <c r="AC62">
        <v>10.69</v>
      </c>
      <c r="AD62">
        <v>40.200000000000003</v>
      </c>
      <c r="AE62">
        <v>54.53</v>
      </c>
      <c r="AF62">
        <v>9.66</v>
      </c>
      <c r="AG62">
        <v>45.7</v>
      </c>
      <c r="AH62">
        <v>127.78</v>
      </c>
      <c r="AI62">
        <v>2.1</v>
      </c>
      <c r="AJ62">
        <v>0</v>
      </c>
      <c r="AK62">
        <v>60.23</v>
      </c>
      <c r="AL62">
        <v>51.13</v>
      </c>
      <c r="AM62">
        <v>0</v>
      </c>
      <c r="AN62">
        <v>0</v>
      </c>
      <c r="AO62">
        <v>10.37</v>
      </c>
      <c r="AP62">
        <v>11.78</v>
      </c>
      <c r="AQ62">
        <v>0</v>
      </c>
      <c r="AR62">
        <v>50.34</v>
      </c>
      <c r="AS62">
        <v>10.35</v>
      </c>
      <c r="AT62">
        <v>15</v>
      </c>
      <c r="AU62">
        <v>0</v>
      </c>
      <c r="AV62">
        <v>0</v>
      </c>
      <c r="AW62">
        <v>0</v>
      </c>
      <c r="AX62">
        <v>0</v>
      </c>
      <c r="AY62">
        <v>1.44</v>
      </c>
      <c r="AZ62">
        <v>2.4300000000000002</v>
      </c>
      <c r="BA62">
        <v>2.74</v>
      </c>
      <c r="BB62">
        <v>2.89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2574.059999999999</v>
      </c>
    </row>
    <row r="63" spans="1:117">
      <c r="A63" t="s">
        <v>105</v>
      </c>
      <c r="B63">
        <v>0</v>
      </c>
      <c r="C63">
        <v>0</v>
      </c>
      <c r="D63">
        <v>46.48</v>
      </c>
      <c r="E63">
        <v>0</v>
      </c>
      <c r="F63">
        <v>0</v>
      </c>
      <c r="G63">
        <v>77.94</v>
      </c>
      <c r="H63">
        <v>0</v>
      </c>
      <c r="I63">
        <v>0</v>
      </c>
      <c r="J63">
        <v>95.63</v>
      </c>
      <c r="K63">
        <v>343.03</v>
      </c>
      <c r="L63">
        <v>663.81</v>
      </c>
      <c r="M63">
        <v>47.33</v>
      </c>
      <c r="N63">
        <v>58.1</v>
      </c>
      <c r="O63">
        <v>127.6</v>
      </c>
      <c r="P63">
        <v>87.24</v>
      </c>
      <c r="Q63">
        <v>20.96</v>
      </c>
      <c r="R63">
        <v>19.62</v>
      </c>
      <c r="S63">
        <v>0</v>
      </c>
      <c r="T63">
        <v>1.62</v>
      </c>
      <c r="U63">
        <v>348.98</v>
      </c>
      <c r="V63">
        <v>20.8</v>
      </c>
      <c r="W63">
        <v>44.92</v>
      </c>
      <c r="X63">
        <v>47.21</v>
      </c>
      <c r="Y63">
        <v>0</v>
      </c>
      <c r="Z63">
        <v>0</v>
      </c>
      <c r="AA63">
        <v>0</v>
      </c>
      <c r="AB63">
        <v>13.43</v>
      </c>
      <c r="AC63">
        <v>10.69</v>
      </c>
      <c r="AD63">
        <v>30.53</v>
      </c>
      <c r="AE63">
        <v>54.53</v>
      </c>
      <c r="AF63">
        <v>9.66</v>
      </c>
      <c r="AG63">
        <v>45.7</v>
      </c>
      <c r="AH63">
        <v>127.78</v>
      </c>
      <c r="AI63">
        <v>2.1</v>
      </c>
      <c r="AJ63">
        <v>0</v>
      </c>
      <c r="AK63">
        <v>60.23</v>
      </c>
      <c r="AL63">
        <v>51.13</v>
      </c>
      <c r="AM63">
        <v>0</v>
      </c>
      <c r="AN63">
        <v>0</v>
      </c>
      <c r="AO63">
        <v>10.37</v>
      </c>
      <c r="AP63">
        <v>7.95</v>
      </c>
      <c r="AQ63">
        <v>0</v>
      </c>
      <c r="AR63">
        <v>13.25</v>
      </c>
      <c r="AS63">
        <v>10.35</v>
      </c>
      <c r="AT63">
        <v>15</v>
      </c>
      <c r="AU63">
        <v>0</v>
      </c>
      <c r="AV63">
        <v>0</v>
      </c>
      <c r="AW63">
        <v>0</v>
      </c>
      <c r="AX63">
        <v>0</v>
      </c>
      <c r="AY63">
        <v>1.44</v>
      </c>
      <c r="AZ63">
        <v>2.4300000000000002</v>
      </c>
      <c r="BA63">
        <v>2.74</v>
      </c>
      <c r="BB63">
        <v>2.89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2523.4699999999989</v>
      </c>
    </row>
    <row r="64" spans="1:117">
      <c r="A64" t="s">
        <v>106</v>
      </c>
      <c r="B64">
        <v>0</v>
      </c>
      <c r="C64">
        <v>0</v>
      </c>
      <c r="D64">
        <v>46.48</v>
      </c>
      <c r="E64">
        <v>0</v>
      </c>
      <c r="F64">
        <v>0</v>
      </c>
      <c r="G64">
        <v>77.94</v>
      </c>
      <c r="H64">
        <v>0</v>
      </c>
      <c r="I64">
        <v>0</v>
      </c>
      <c r="J64">
        <v>95.63</v>
      </c>
      <c r="K64">
        <v>343.03</v>
      </c>
      <c r="L64">
        <v>663.81</v>
      </c>
      <c r="M64">
        <v>47.33</v>
      </c>
      <c r="N64">
        <v>58.1</v>
      </c>
      <c r="O64">
        <v>127.6</v>
      </c>
      <c r="P64">
        <v>87.24</v>
      </c>
      <c r="Q64">
        <v>20.96</v>
      </c>
      <c r="R64">
        <v>19.62</v>
      </c>
      <c r="S64">
        <v>0</v>
      </c>
      <c r="T64">
        <v>1.62</v>
      </c>
      <c r="U64">
        <v>348.98</v>
      </c>
      <c r="V64">
        <v>20.8</v>
      </c>
      <c r="W64">
        <v>44.92</v>
      </c>
      <c r="X64">
        <v>47.21</v>
      </c>
      <c r="Y64">
        <v>0</v>
      </c>
      <c r="Z64">
        <v>0</v>
      </c>
      <c r="AA64">
        <v>0</v>
      </c>
      <c r="AB64">
        <v>13.43</v>
      </c>
      <c r="AC64">
        <v>10.69</v>
      </c>
      <c r="AD64">
        <v>30.53</v>
      </c>
      <c r="AE64">
        <v>54.53</v>
      </c>
      <c r="AF64">
        <v>9.66</v>
      </c>
      <c r="AG64">
        <v>45.7</v>
      </c>
      <c r="AH64">
        <v>127.78</v>
      </c>
      <c r="AI64">
        <v>2.1</v>
      </c>
      <c r="AJ64">
        <v>0</v>
      </c>
      <c r="AK64">
        <v>60.23</v>
      </c>
      <c r="AL64">
        <v>51.13</v>
      </c>
      <c r="AM64">
        <v>0</v>
      </c>
      <c r="AN64">
        <v>0</v>
      </c>
      <c r="AO64">
        <v>10.37</v>
      </c>
      <c r="AP64">
        <v>7.95</v>
      </c>
      <c r="AQ64">
        <v>0</v>
      </c>
      <c r="AR64">
        <v>13.25</v>
      </c>
      <c r="AS64">
        <v>10.35</v>
      </c>
      <c r="AT64">
        <v>15</v>
      </c>
      <c r="AU64">
        <v>0</v>
      </c>
      <c r="AV64">
        <v>0</v>
      </c>
      <c r="AW64">
        <v>0</v>
      </c>
      <c r="AX64">
        <v>0</v>
      </c>
      <c r="AY64">
        <v>1.44</v>
      </c>
      <c r="AZ64">
        <v>2.4300000000000002</v>
      </c>
      <c r="BA64">
        <v>2.74</v>
      </c>
      <c r="BB64">
        <v>2.89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2523.4699999999989</v>
      </c>
    </row>
    <row r="65" spans="1:117">
      <c r="A65" t="s">
        <v>107</v>
      </c>
      <c r="B65">
        <v>0</v>
      </c>
      <c r="C65">
        <v>0</v>
      </c>
      <c r="D65">
        <v>46.48</v>
      </c>
      <c r="E65">
        <v>0</v>
      </c>
      <c r="F65">
        <v>0</v>
      </c>
      <c r="G65">
        <v>77.94</v>
      </c>
      <c r="H65">
        <v>0</v>
      </c>
      <c r="I65">
        <v>0</v>
      </c>
      <c r="J65">
        <v>95.63</v>
      </c>
      <c r="K65">
        <v>343.03</v>
      </c>
      <c r="L65">
        <v>663.81</v>
      </c>
      <c r="M65">
        <v>47.33</v>
      </c>
      <c r="N65">
        <v>58.1</v>
      </c>
      <c r="O65">
        <v>127.6</v>
      </c>
      <c r="P65">
        <v>87.24</v>
      </c>
      <c r="Q65">
        <v>20.96</v>
      </c>
      <c r="R65">
        <v>19.62</v>
      </c>
      <c r="S65">
        <v>0</v>
      </c>
      <c r="T65">
        <v>1.62</v>
      </c>
      <c r="U65">
        <v>348.98</v>
      </c>
      <c r="V65">
        <v>20.8</v>
      </c>
      <c r="W65">
        <v>44.92</v>
      </c>
      <c r="X65">
        <v>47.21</v>
      </c>
      <c r="Y65">
        <v>0</v>
      </c>
      <c r="Z65">
        <v>0</v>
      </c>
      <c r="AA65">
        <v>0</v>
      </c>
      <c r="AB65">
        <v>13.43</v>
      </c>
      <c r="AC65">
        <v>10.69</v>
      </c>
      <c r="AD65">
        <v>30.53</v>
      </c>
      <c r="AE65">
        <v>54.53</v>
      </c>
      <c r="AF65">
        <v>9.66</v>
      </c>
      <c r="AG65">
        <v>45.7</v>
      </c>
      <c r="AH65">
        <v>127.78</v>
      </c>
      <c r="AI65">
        <v>2.1</v>
      </c>
      <c r="AJ65">
        <v>0</v>
      </c>
      <c r="AK65">
        <v>60.23</v>
      </c>
      <c r="AL65">
        <v>51.13</v>
      </c>
      <c r="AM65">
        <v>0</v>
      </c>
      <c r="AN65">
        <v>0</v>
      </c>
      <c r="AO65">
        <v>10.37</v>
      </c>
      <c r="AP65">
        <v>7.95</v>
      </c>
      <c r="AQ65">
        <v>0</v>
      </c>
      <c r="AR65">
        <v>13.25</v>
      </c>
      <c r="AS65">
        <v>10.35</v>
      </c>
      <c r="AT65">
        <v>15</v>
      </c>
      <c r="AU65">
        <v>0</v>
      </c>
      <c r="AV65">
        <v>0</v>
      </c>
      <c r="AW65">
        <v>0</v>
      </c>
      <c r="AX65">
        <v>0</v>
      </c>
      <c r="AY65">
        <v>1.44</v>
      </c>
      <c r="AZ65">
        <v>2.4300000000000002</v>
      </c>
      <c r="BA65">
        <v>2.74</v>
      </c>
      <c r="BB65">
        <v>2.89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2523.4699999999989</v>
      </c>
    </row>
    <row r="66" spans="1:117">
      <c r="A66" t="s">
        <v>108</v>
      </c>
      <c r="B66">
        <v>0</v>
      </c>
      <c r="C66">
        <v>0</v>
      </c>
      <c r="D66">
        <v>46.48</v>
      </c>
      <c r="E66">
        <v>0</v>
      </c>
      <c r="F66">
        <v>0</v>
      </c>
      <c r="G66">
        <v>77.94</v>
      </c>
      <c r="H66">
        <v>0</v>
      </c>
      <c r="I66">
        <v>0</v>
      </c>
      <c r="J66">
        <v>95.63</v>
      </c>
      <c r="K66">
        <v>343.03</v>
      </c>
      <c r="L66">
        <v>663.81</v>
      </c>
      <c r="M66">
        <v>47.33</v>
      </c>
      <c r="N66">
        <v>58.1</v>
      </c>
      <c r="O66">
        <v>127.6</v>
      </c>
      <c r="P66">
        <v>87.24</v>
      </c>
      <c r="Q66">
        <v>20.96</v>
      </c>
      <c r="R66">
        <v>19.62</v>
      </c>
      <c r="S66">
        <v>0</v>
      </c>
      <c r="T66">
        <v>1.62</v>
      </c>
      <c r="U66">
        <v>348.98</v>
      </c>
      <c r="V66">
        <v>20.8</v>
      </c>
      <c r="W66">
        <v>44.92</v>
      </c>
      <c r="X66">
        <v>47.21</v>
      </c>
      <c r="Y66">
        <v>0</v>
      </c>
      <c r="Z66">
        <v>0</v>
      </c>
      <c r="AA66">
        <v>0</v>
      </c>
      <c r="AB66">
        <v>13.43</v>
      </c>
      <c r="AC66">
        <v>10.69</v>
      </c>
      <c r="AD66">
        <v>30.53</v>
      </c>
      <c r="AE66">
        <v>54.53</v>
      </c>
      <c r="AF66">
        <v>9.66</v>
      </c>
      <c r="AG66">
        <v>45.7</v>
      </c>
      <c r="AH66">
        <v>153.34</v>
      </c>
      <c r="AI66">
        <v>2.1</v>
      </c>
      <c r="AJ66">
        <v>0</v>
      </c>
      <c r="AK66">
        <v>60.23</v>
      </c>
      <c r="AL66">
        <v>38.93</v>
      </c>
      <c r="AM66">
        <v>0</v>
      </c>
      <c r="AN66">
        <v>0</v>
      </c>
      <c r="AO66">
        <v>10.37</v>
      </c>
      <c r="AP66">
        <v>7.95</v>
      </c>
      <c r="AQ66">
        <v>0</v>
      </c>
      <c r="AR66">
        <v>13.25</v>
      </c>
      <c r="AS66">
        <v>10.35</v>
      </c>
      <c r="AT66">
        <v>15</v>
      </c>
      <c r="AU66">
        <v>0</v>
      </c>
      <c r="AV66">
        <v>0</v>
      </c>
      <c r="AW66">
        <v>0</v>
      </c>
      <c r="AX66">
        <v>0</v>
      </c>
      <c r="AY66">
        <v>1.44</v>
      </c>
      <c r="AZ66">
        <v>2.4300000000000002</v>
      </c>
      <c r="BA66">
        <v>3.29</v>
      </c>
      <c r="BB66">
        <v>2.89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2537.3799999999987</v>
      </c>
    </row>
    <row r="67" spans="1:117">
      <c r="A67" t="s">
        <v>109</v>
      </c>
      <c r="B67">
        <v>0</v>
      </c>
      <c r="C67">
        <v>0</v>
      </c>
      <c r="D67">
        <v>45.3</v>
      </c>
      <c r="E67">
        <v>0</v>
      </c>
      <c r="F67">
        <v>0</v>
      </c>
      <c r="G67">
        <v>77.94</v>
      </c>
      <c r="H67">
        <v>0</v>
      </c>
      <c r="I67">
        <v>0</v>
      </c>
      <c r="J67">
        <v>95.63</v>
      </c>
      <c r="K67">
        <v>343.03</v>
      </c>
      <c r="L67">
        <v>663.81</v>
      </c>
      <c r="M67">
        <v>47.33</v>
      </c>
      <c r="N67">
        <v>58.1</v>
      </c>
      <c r="O67">
        <v>127.6</v>
      </c>
      <c r="P67">
        <v>87.24</v>
      </c>
      <c r="Q67">
        <v>20.96</v>
      </c>
      <c r="R67">
        <v>19.62</v>
      </c>
      <c r="S67">
        <v>0</v>
      </c>
      <c r="T67">
        <v>1.62</v>
      </c>
      <c r="U67">
        <v>348.98</v>
      </c>
      <c r="V67">
        <v>20.8</v>
      </c>
      <c r="W67">
        <v>44.92</v>
      </c>
      <c r="X67">
        <v>47.21</v>
      </c>
      <c r="Y67">
        <v>0</v>
      </c>
      <c r="Z67">
        <v>0</v>
      </c>
      <c r="AA67">
        <v>0</v>
      </c>
      <c r="AB67">
        <v>13.43</v>
      </c>
      <c r="AC67">
        <v>10.69</v>
      </c>
      <c r="AD67">
        <v>30.53</v>
      </c>
      <c r="AE67">
        <v>54.53</v>
      </c>
      <c r="AF67">
        <v>9.66</v>
      </c>
      <c r="AG67">
        <v>45.7</v>
      </c>
      <c r="AH67">
        <v>153.34</v>
      </c>
      <c r="AI67">
        <v>2.1</v>
      </c>
      <c r="AJ67">
        <v>0</v>
      </c>
      <c r="AK67">
        <v>60.23</v>
      </c>
      <c r="AL67">
        <v>38.93</v>
      </c>
      <c r="AM67">
        <v>0</v>
      </c>
      <c r="AN67">
        <v>0</v>
      </c>
      <c r="AO67">
        <v>10.09</v>
      </c>
      <c r="AP67">
        <v>11.78</v>
      </c>
      <c r="AQ67">
        <v>17.72</v>
      </c>
      <c r="AR67">
        <v>8.83</v>
      </c>
      <c r="AS67">
        <v>10.35</v>
      </c>
      <c r="AT67">
        <v>15</v>
      </c>
      <c r="AU67">
        <v>0</v>
      </c>
      <c r="AV67">
        <v>0</v>
      </c>
      <c r="AW67">
        <v>0</v>
      </c>
      <c r="AX67">
        <v>0</v>
      </c>
      <c r="AY67">
        <v>1.44</v>
      </c>
      <c r="AZ67">
        <v>2.4300000000000002</v>
      </c>
      <c r="BA67">
        <v>3.29</v>
      </c>
      <c r="BB67">
        <v>2.89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2553.0499999999993</v>
      </c>
    </row>
    <row r="68" spans="1:117">
      <c r="A68" t="s">
        <v>110</v>
      </c>
      <c r="B68">
        <v>0</v>
      </c>
      <c r="C68">
        <v>0</v>
      </c>
      <c r="D68">
        <v>45.3</v>
      </c>
      <c r="E68">
        <v>0</v>
      </c>
      <c r="F68">
        <v>0</v>
      </c>
      <c r="G68">
        <v>77.94</v>
      </c>
      <c r="H68">
        <v>0</v>
      </c>
      <c r="I68">
        <v>0</v>
      </c>
      <c r="J68">
        <v>95.63</v>
      </c>
      <c r="K68">
        <v>343.03</v>
      </c>
      <c r="L68">
        <v>663.81</v>
      </c>
      <c r="M68">
        <v>47.33</v>
      </c>
      <c r="N68">
        <v>58.1</v>
      </c>
      <c r="O68">
        <v>127.6</v>
      </c>
      <c r="P68">
        <v>87.24</v>
      </c>
      <c r="Q68">
        <v>20.96</v>
      </c>
      <c r="R68">
        <v>19.62</v>
      </c>
      <c r="S68">
        <v>0</v>
      </c>
      <c r="T68">
        <v>1.62</v>
      </c>
      <c r="U68">
        <v>348.98</v>
      </c>
      <c r="V68">
        <v>20.8</v>
      </c>
      <c r="W68">
        <v>44.92</v>
      </c>
      <c r="X68">
        <v>47.21</v>
      </c>
      <c r="Y68">
        <v>0</v>
      </c>
      <c r="Z68">
        <v>0</v>
      </c>
      <c r="AA68">
        <v>0</v>
      </c>
      <c r="AB68">
        <v>13.43</v>
      </c>
      <c r="AC68">
        <v>10.69</v>
      </c>
      <c r="AD68">
        <v>30.53</v>
      </c>
      <c r="AE68">
        <v>54.53</v>
      </c>
      <c r="AF68">
        <v>9.66</v>
      </c>
      <c r="AG68">
        <v>45.7</v>
      </c>
      <c r="AH68">
        <v>153.34</v>
      </c>
      <c r="AI68">
        <v>2.1</v>
      </c>
      <c r="AJ68">
        <v>0</v>
      </c>
      <c r="AK68">
        <v>60.23</v>
      </c>
      <c r="AL68">
        <v>38.93</v>
      </c>
      <c r="AM68">
        <v>0</v>
      </c>
      <c r="AN68">
        <v>0</v>
      </c>
      <c r="AO68">
        <v>10.09</v>
      </c>
      <c r="AP68">
        <v>11.78</v>
      </c>
      <c r="AQ68">
        <v>17.72</v>
      </c>
      <c r="AR68">
        <v>8.83</v>
      </c>
      <c r="AS68">
        <v>10.35</v>
      </c>
      <c r="AT68">
        <v>15</v>
      </c>
      <c r="AU68">
        <v>0</v>
      </c>
      <c r="AV68">
        <v>0</v>
      </c>
      <c r="AW68">
        <v>0</v>
      </c>
      <c r="AX68">
        <v>0</v>
      </c>
      <c r="AY68">
        <v>1.44</v>
      </c>
      <c r="AZ68">
        <v>2.4300000000000002</v>
      </c>
      <c r="BA68">
        <v>3.29</v>
      </c>
      <c r="BB68">
        <v>2.89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2553.0499999999993</v>
      </c>
    </row>
    <row r="69" spans="1:117">
      <c r="A69" t="s">
        <v>111</v>
      </c>
      <c r="B69">
        <v>0</v>
      </c>
      <c r="C69">
        <v>0</v>
      </c>
      <c r="D69">
        <v>45.3</v>
      </c>
      <c r="E69">
        <v>0</v>
      </c>
      <c r="F69">
        <v>0</v>
      </c>
      <c r="G69">
        <v>77.94</v>
      </c>
      <c r="H69">
        <v>0</v>
      </c>
      <c r="I69">
        <v>0</v>
      </c>
      <c r="J69">
        <v>95.63</v>
      </c>
      <c r="K69">
        <v>343.03</v>
      </c>
      <c r="L69">
        <v>663.81</v>
      </c>
      <c r="M69">
        <v>47.33</v>
      </c>
      <c r="N69">
        <v>58.1</v>
      </c>
      <c r="O69">
        <v>127.6</v>
      </c>
      <c r="P69">
        <v>87.24</v>
      </c>
      <c r="Q69">
        <v>20.96</v>
      </c>
      <c r="R69">
        <v>19.62</v>
      </c>
      <c r="S69">
        <v>0</v>
      </c>
      <c r="T69">
        <v>1.62</v>
      </c>
      <c r="U69">
        <v>348.98</v>
      </c>
      <c r="V69">
        <v>20.8</v>
      </c>
      <c r="W69">
        <v>44.92</v>
      </c>
      <c r="X69">
        <v>47.21</v>
      </c>
      <c r="Y69">
        <v>0</v>
      </c>
      <c r="Z69">
        <v>0</v>
      </c>
      <c r="AA69">
        <v>0</v>
      </c>
      <c r="AB69">
        <v>13.43</v>
      </c>
      <c r="AC69">
        <v>10.69</v>
      </c>
      <c r="AD69">
        <v>30.53</v>
      </c>
      <c r="AE69">
        <v>54.53</v>
      </c>
      <c r="AF69">
        <v>9.66</v>
      </c>
      <c r="AG69">
        <v>45.7</v>
      </c>
      <c r="AH69">
        <v>153.34</v>
      </c>
      <c r="AI69">
        <v>15.46</v>
      </c>
      <c r="AJ69">
        <v>0</v>
      </c>
      <c r="AK69">
        <v>60.23</v>
      </c>
      <c r="AL69">
        <v>38.93</v>
      </c>
      <c r="AM69">
        <v>0</v>
      </c>
      <c r="AN69">
        <v>0</v>
      </c>
      <c r="AO69">
        <v>9.1999999999999993</v>
      </c>
      <c r="AP69">
        <v>11.78</v>
      </c>
      <c r="AQ69">
        <v>17.72</v>
      </c>
      <c r="AR69">
        <v>8.83</v>
      </c>
      <c r="AS69">
        <v>10.35</v>
      </c>
      <c r="AT69">
        <v>15</v>
      </c>
      <c r="AU69">
        <v>0</v>
      </c>
      <c r="AV69">
        <v>0</v>
      </c>
      <c r="AW69">
        <v>0</v>
      </c>
      <c r="AX69">
        <v>0</v>
      </c>
      <c r="AY69">
        <v>1.44</v>
      </c>
      <c r="AZ69">
        <v>2.4300000000000002</v>
      </c>
      <c r="BA69">
        <v>3.29</v>
      </c>
      <c r="BB69">
        <v>2.89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2565.5199999999991</v>
      </c>
    </row>
    <row r="70" spans="1:117">
      <c r="A70" t="s">
        <v>112</v>
      </c>
      <c r="B70">
        <v>0</v>
      </c>
      <c r="C70">
        <v>0</v>
      </c>
      <c r="D70">
        <v>45.3</v>
      </c>
      <c r="E70">
        <v>0</v>
      </c>
      <c r="F70">
        <v>0</v>
      </c>
      <c r="G70">
        <v>77.94</v>
      </c>
      <c r="H70">
        <v>0</v>
      </c>
      <c r="I70">
        <v>0</v>
      </c>
      <c r="J70">
        <v>95.63</v>
      </c>
      <c r="K70">
        <v>343.03</v>
      </c>
      <c r="L70">
        <v>663.81</v>
      </c>
      <c r="M70">
        <v>47.33</v>
      </c>
      <c r="N70">
        <v>58.1</v>
      </c>
      <c r="O70">
        <v>127.6</v>
      </c>
      <c r="P70">
        <v>87.24</v>
      </c>
      <c r="Q70">
        <v>20.96</v>
      </c>
      <c r="R70">
        <v>19.62</v>
      </c>
      <c r="S70">
        <v>0</v>
      </c>
      <c r="T70">
        <v>1.62</v>
      </c>
      <c r="U70">
        <v>348.98</v>
      </c>
      <c r="V70">
        <v>20.8</v>
      </c>
      <c r="W70">
        <v>44.92</v>
      </c>
      <c r="X70">
        <v>47.21</v>
      </c>
      <c r="Y70">
        <v>0</v>
      </c>
      <c r="Z70">
        <v>0</v>
      </c>
      <c r="AA70">
        <v>0</v>
      </c>
      <c r="AB70">
        <v>13.43</v>
      </c>
      <c r="AC70">
        <v>10.69</v>
      </c>
      <c r="AD70">
        <v>30.53</v>
      </c>
      <c r="AE70">
        <v>54.53</v>
      </c>
      <c r="AF70">
        <v>9.66</v>
      </c>
      <c r="AG70">
        <v>45.7</v>
      </c>
      <c r="AH70">
        <v>153.34</v>
      </c>
      <c r="AI70">
        <v>15.46</v>
      </c>
      <c r="AJ70">
        <v>0</v>
      </c>
      <c r="AK70">
        <v>60.23</v>
      </c>
      <c r="AL70">
        <v>38.93</v>
      </c>
      <c r="AM70">
        <v>0</v>
      </c>
      <c r="AN70">
        <v>0</v>
      </c>
      <c r="AO70">
        <v>9.1999999999999993</v>
      </c>
      <c r="AP70">
        <v>11.78</v>
      </c>
      <c r="AQ70">
        <v>17.72</v>
      </c>
      <c r="AR70">
        <v>8.83</v>
      </c>
      <c r="AS70">
        <v>10.35</v>
      </c>
      <c r="AT70">
        <v>15</v>
      </c>
      <c r="AU70">
        <v>0</v>
      </c>
      <c r="AV70">
        <v>0</v>
      </c>
      <c r="AW70">
        <v>0</v>
      </c>
      <c r="AX70">
        <v>0</v>
      </c>
      <c r="AY70">
        <v>1.44</v>
      </c>
      <c r="AZ70">
        <v>2.4300000000000002</v>
      </c>
      <c r="BA70">
        <v>3.29</v>
      </c>
      <c r="BB70">
        <v>2.89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2565.5199999999991</v>
      </c>
    </row>
    <row r="71" spans="1:117">
      <c r="A71" t="s">
        <v>113</v>
      </c>
      <c r="B71">
        <v>0</v>
      </c>
      <c r="C71">
        <v>0</v>
      </c>
      <c r="D71">
        <v>45.3</v>
      </c>
      <c r="E71">
        <v>0</v>
      </c>
      <c r="F71">
        <v>0</v>
      </c>
      <c r="G71">
        <v>77.94</v>
      </c>
      <c r="H71">
        <v>0</v>
      </c>
      <c r="I71">
        <v>0</v>
      </c>
      <c r="J71">
        <v>95.63</v>
      </c>
      <c r="K71">
        <v>343.03</v>
      </c>
      <c r="L71">
        <v>481.81</v>
      </c>
      <c r="M71">
        <v>47.33</v>
      </c>
      <c r="N71">
        <v>58.1</v>
      </c>
      <c r="O71">
        <v>127.6</v>
      </c>
      <c r="P71">
        <v>87.24</v>
      </c>
      <c r="Q71">
        <v>20.96</v>
      </c>
      <c r="R71">
        <v>19.62</v>
      </c>
      <c r="S71">
        <v>0</v>
      </c>
      <c r="T71">
        <v>1.62</v>
      </c>
      <c r="U71">
        <v>348.98</v>
      </c>
      <c r="V71">
        <v>20.8</v>
      </c>
      <c r="W71">
        <v>44.92</v>
      </c>
      <c r="X71">
        <v>47.21</v>
      </c>
      <c r="Y71">
        <v>0</v>
      </c>
      <c r="Z71">
        <v>0</v>
      </c>
      <c r="AA71">
        <v>0</v>
      </c>
      <c r="AB71">
        <v>13.43</v>
      </c>
      <c r="AC71">
        <v>10.69</v>
      </c>
      <c r="AD71">
        <v>30.53</v>
      </c>
      <c r="AE71">
        <v>54.53</v>
      </c>
      <c r="AF71">
        <v>9.66</v>
      </c>
      <c r="AG71">
        <v>45.7</v>
      </c>
      <c r="AH71">
        <v>153.34</v>
      </c>
      <c r="AI71">
        <v>15.46</v>
      </c>
      <c r="AJ71">
        <v>0</v>
      </c>
      <c r="AK71">
        <v>60.23</v>
      </c>
      <c r="AL71">
        <v>38.93</v>
      </c>
      <c r="AM71">
        <v>0</v>
      </c>
      <c r="AN71">
        <v>0</v>
      </c>
      <c r="AO71">
        <v>8.82</v>
      </c>
      <c r="AP71">
        <v>11.78</v>
      </c>
      <c r="AQ71">
        <v>35.44</v>
      </c>
      <c r="AR71">
        <v>50.34</v>
      </c>
      <c r="AS71">
        <v>10.35</v>
      </c>
      <c r="AT71">
        <v>15</v>
      </c>
      <c r="AU71">
        <v>0</v>
      </c>
      <c r="AV71">
        <v>0</v>
      </c>
      <c r="AW71">
        <v>0</v>
      </c>
      <c r="AX71">
        <v>0</v>
      </c>
      <c r="AY71">
        <v>1.44</v>
      </c>
      <c r="AZ71">
        <v>2.4300000000000002</v>
      </c>
      <c r="BA71">
        <v>3.29</v>
      </c>
      <c r="BB71">
        <v>2.89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2442.37</v>
      </c>
    </row>
    <row r="72" spans="1:117">
      <c r="A72" t="s">
        <v>114</v>
      </c>
      <c r="B72">
        <v>0</v>
      </c>
      <c r="C72">
        <v>0</v>
      </c>
      <c r="D72">
        <v>2.36</v>
      </c>
      <c r="E72">
        <v>0</v>
      </c>
      <c r="F72">
        <v>0</v>
      </c>
      <c r="G72">
        <v>77.94</v>
      </c>
      <c r="H72">
        <v>0</v>
      </c>
      <c r="I72">
        <v>0</v>
      </c>
      <c r="J72">
        <v>4.9400000000000004</v>
      </c>
      <c r="K72">
        <v>343.03</v>
      </c>
      <c r="L72">
        <v>481.81</v>
      </c>
      <c r="M72">
        <v>47.33</v>
      </c>
      <c r="N72">
        <v>58.1</v>
      </c>
      <c r="O72">
        <v>127.6</v>
      </c>
      <c r="P72">
        <v>87.24</v>
      </c>
      <c r="Q72">
        <v>20.96</v>
      </c>
      <c r="R72">
        <v>19.62</v>
      </c>
      <c r="S72">
        <v>0</v>
      </c>
      <c r="T72">
        <v>1.62</v>
      </c>
      <c r="U72">
        <v>348.98</v>
      </c>
      <c r="V72">
        <v>20.8</v>
      </c>
      <c r="W72">
        <v>44.92</v>
      </c>
      <c r="X72">
        <v>47.21</v>
      </c>
      <c r="Y72">
        <v>0</v>
      </c>
      <c r="Z72">
        <v>0</v>
      </c>
      <c r="AA72">
        <v>14.05</v>
      </c>
      <c r="AB72">
        <v>13.43</v>
      </c>
      <c r="AC72">
        <v>10.69</v>
      </c>
      <c r="AD72">
        <v>30.53</v>
      </c>
      <c r="AE72">
        <v>54.53</v>
      </c>
      <c r="AF72">
        <v>9.66</v>
      </c>
      <c r="AG72">
        <v>45.7</v>
      </c>
      <c r="AH72">
        <v>153.34</v>
      </c>
      <c r="AI72">
        <v>3.94</v>
      </c>
      <c r="AJ72">
        <v>0</v>
      </c>
      <c r="AK72">
        <v>60.23</v>
      </c>
      <c r="AL72">
        <v>38.93</v>
      </c>
      <c r="AM72">
        <v>0</v>
      </c>
      <c r="AN72">
        <v>0</v>
      </c>
      <c r="AO72">
        <v>8.5299999999999994</v>
      </c>
      <c r="AP72">
        <v>11.78</v>
      </c>
      <c r="AQ72">
        <v>35.44</v>
      </c>
      <c r="AR72">
        <v>50.34</v>
      </c>
      <c r="AS72">
        <v>10.35</v>
      </c>
      <c r="AT72">
        <v>15</v>
      </c>
      <c r="AU72">
        <v>0</v>
      </c>
      <c r="AV72">
        <v>0</v>
      </c>
      <c r="AW72">
        <v>0</v>
      </c>
      <c r="AX72">
        <v>0</v>
      </c>
      <c r="AY72">
        <v>1.44</v>
      </c>
      <c r="AZ72">
        <v>2.4300000000000002</v>
      </c>
      <c r="BA72">
        <v>3.29</v>
      </c>
      <c r="BB72">
        <v>2.89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2310.98</v>
      </c>
    </row>
    <row r="73" spans="1:117">
      <c r="A73" t="s">
        <v>115</v>
      </c>
      <c r="B73">
        <v>0</v>
      </c>
      <c r="C73">
        <v>0</v>
      </c>
      <c r="D73">
        <v>7.1</v>
      </c>
      <c r="E73">
        <v>0</v>
      </c>
      <c r="F73">
        <v>0</v>
      </c>
      <c r="G73">
        <v>77.94</v>
      </c>
      <c r="H73">
        <v>0</v>
      </c>
      <c r="I73">
        <v>0</v>
      </c>
      <c r="J73">
        <v>12.33</v>
      </c>
      <c r="K73">
        <v>343.03</v>
      </c>
      <c r="L73">
        <v>481.81</v>
      </c>
      <c r="M73">
        <v>47.33</v>
      </c>
      <c r="N73">
        <v>58.1</v>
      </c>
      <c r="O73">
        <v>127.6</v>
      </c>
      <c r="P73">
        <v>87.24</v>
      </c>
      <c r="Q73">
        <v>20.96</v>
      </c>
      <c r="R73">
        <v>19.62</v>
      </c>
      <c r="S73">
        <v>0</v>
      </c>
      <c r="T73">
        <v>1.62</v>
      </c>
      <c r="U73">
        <v>348.98</v>
      </c>
      <c r="V73">
        <v>20.8</v>
      </c>
      <c r="W73">
        <v>44.92</v>
      </c>
      <c r="X73">
        <v>47.21</v>
      </c>
      <c r="Y73">
        <v>0</v>
      </c>
      <c r="Z73">
        <v>6.52</v>
      </c>
      <c r="AA73">
        <v>14.05</v>
      </c>
      <c r="AB73">
        <v>13.43</v>
      </c>
      <c r="AC73">
        <v>10.69</v>
      </c>
      <c r="AD73">
        <v>30.53</v>
      </c>
      <c r="AE73">
        <v>54.53</v>
      </c>
      <c r="AF73">
        <v>9.66</v>
      </c>
      <c r="AG73">
        <v>45.7</v>
      </c>
      <c r="AH73">
        <v>153.34</v>
      </c>
      <c r="AI73">
        <v>3.94</v>
      </c>
      <c r="AJ73">
        <v>0</v>
      </c>
      <c r="AK73">
        <v>60.23</v>
      </c>
      <c r="AL73">
        <v>38.93</v>
      </c>
      <c r="AM73">
        <v>0</v>
      </c>
      <c r="AN73">
        <v>0</v>
      </c>
      <c r="AO73">
        <v>8.5299999999999994</v>
      </c>
      <c r="AP73">
        <v>11.78</v>
      </c>
      <c r="AQ73">
        <v>53.16</v>
      </c>
      <c r="AR73">
        <v>8.83</v>
      </c>
      <c r="AS73">
        <v>10.35</v>
      </c>
      <c r="AT73">
        <v>15</v>
      </c>
      <c r="AU73">
        <v>0</v>
      </c>
      <c r="AV73">
        <v>0</v>
      </c>
      <c r="AW73">
        <v>0</v>
      </c>
      <c r="AX73">
        <v>0</v>
      </c>
      <c r="AY73">
        <v>1.44</v>
      </c>
      <c r="AZ73">
        <v>2.4300000000000002</v>
      </c>
      <c r="BA73">
        <v>3.29</v>
      </c>
      <c r="BB73">
        <v>2.89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2305.8399999999997</v>
      </c>
    </row>
    <row r="74" spans="1:117">
      <c r="A74" t="s">
        <v>116</v>
      </c>
      <c r="B74">
        <v>0</v>
      </c>
      <c r="C74">
        <v>0</v>
      </c>
      <c r="D74">
        <v>17.739999999999998</v>
      </c>
      <c r="E74">
        <v>0</v>
      </c>
      <c r="F74">
        <v>0</v>
      </c>
      <c r="G74">
        <v>77.94</v>
      </c>
      <c r="H74">
        <v>0</v>
      </c>
      <c r="I74">
        <v>0</v>
      </c>
      <c r="J74">
        <v>34.53</v>
      </c>
      <c r="K74">
        <v>343.03</v>
      </c>
      <c r="L74">
        <v>481.81</v>
      </c>
      <c r="M74">
        <v>47.33</v>
      </c>
      <c r="N74">
        <v>58.1</v>
      </c>
      <c r="O74">
        <v>127.6</v>
      </c>
      <c r="P74">
        <v>87.24</v>
      </c>
      <c r="Q74">
        <v>20.96</v>
      </c>
      <c r="R74">
        <v>19.62</v>
      </c>
      <c r="S74">
        <v>0</v>
      </c>
      <c r="T74">
        <v>1.62</v>
      </c>
      <c r="U74">
        <v>348.98</v>
      </c>
      <c r="V74">
        <v>20.8</v>
      </c>
      <c r="W74">
        <v>44.92</v>
      </c>
      <c r="X74">
        <v>47.21</v>
      </c>
      <c r="Y74">
        <v>0</v>
      </c>
      <c r="Z74">
        <v>12.98</v>
      </c>
      <c r="AA74">
        <v>28.1</v>
      </c>
      <c r="AB74">
        <v>13.43</v>
      </c>
      <c r="AC74">
        <v>10.69</v>
      </c>
      <c r="AD74">
        <v>30.53</v>
      </c>
      <c r="AE74">
        <v>54.53</v>
      </c>
      <c r="AF74">
        <v>9.66</v>
      </c>
      <c r="AG74">
        <v>45.7</v>
      </c>
      <c r="AH74">
        <v>153.34</v>
      </c>
      <c r="AI74">
        <v>3.94</v>
      </c>
      <c r="AJ74">
        <v>0</v>
      </c>
      <c r="AK74">
        <v>60.23</v>
      </c>
      <c r="AL74">
        <v>38.93</v>
      </c>
      <c r="AM74">
        <v>0</v>
      </c>
      <c r="AN74">
        <v>0</v>
      </c>
      <c r="AO74">
        <v>8.23</v>
      </c>
      <c r="AP74">
        <v>11.78</v>
      </c>
      <c r="AQ74">
        <v>53.16</v>
      </c>
      <c r="AR74">
        <v>8.83</v>
      </c>
      <c r="AS74">
        <v>10.35</v>
      </c>
      <c r="AT74">
        <v>15</v>
      </c>
      <c r="AU74">
        <v>0</v>
      </c>
      <c r="AV74">
        <v>0</v>
      </c>
      <c r="AW74">
        <v>0</v>
      </c>
      <c r="AX74">
        <v>0</v>
      </c>
      <c r="AY74">
        <v>1.44</v>
      </c>
      <c r="AZ74">
        <v>2.4300000000000002</v>
      </c>
      <c r="BA74">
        <v>3.29</v>
      </c>
      <c r="BB74">
        <v>2.89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2358.8899999999994</v>
      </c>
    </row>
    <row r="75" spans="1:117">
      <c r="A75" t="s">
        <v>117</v>
      </c>
      <c r="B75">
        <v>0</v>
      </c>
      <c r="C75">
        <v>0</v>
      </c>
      <c r="D75">
        <v>27.2</v>
      </c>
      <c r="E75">
        <v>0</v>
      </c>
      <c r="F75">
        <v>0</v>
      </c>
      <c r="G75">
        <v>77.94</v>
      </c>
      <c r="H75">
        <v>0</v>
      </c>
      <c r="I75">
        <v>0</v>
      </c>
      <c r="J75">
        <v>44.4</v>
      </c>
      <c r="K75">
        <v>343.03</v>
      </c>
      <c r="L75">
        <v>481.81</v>
      </c>
      <c r="M75">
        <v>47.33</v>
      </c>
      <c r="N75">
        <v>58.1</v>
      </c>
      <c r="O75">
        <v>127.6</v>
      </c>
      <c r="P75">
        <v>87.24</v>
      </c>
      <c r="Q75">
        <v>20.96</v>
      </c>
      <c r="R75">
        <v>19.62</v>
      </c>
      <c r="S75">
        <v>0</v>
      </c>
      <c r="T75">
        <v>1.62</v>
      </c>
      <c r="U75">
        <v>348.98</v>
      </c>
      <c r="V75">
        <v>20.8</v>
      </c>
      <c r="W75">
        <v>44.92</v>
      </c>
      <c r="X75">
        <v>47.21</v>
      </c>
      <c r="Y75">
        <v>0</v>
      </c>
      <c r="Z75">
        <v>12.98</v>
      </c>
      <c r="AA75">
        <v>42.15</v>
      </c>
      <c r="AB75">
        <v>26.85</v>
      </c>
      <c r="AC75">
        <v>21.37</v>
      </c>
      <c r="AD75">
        <v>40.200000000000003</v>
      </c>
      <c r="AE75">
        <v>54.53</v>
      </c>
      <c r="AF75">
        <v>19.32</v>
      </c>
      <c r="AG75">
        <v>45.7</v>
      </c>
      <c r="AH75">
        <v>153.34</v>
      </c>
      <c r="AI75">
        <v>12.65</v>
      </c>
      <c r="AJ75">
        <v>0</v>
      </c>
      <c r="AK75">
        <v>60.23</v>
      </c>
      <c r="AL75">
        <v>38.93</v>
      </c>
      <c r="AM75">
        <v>5.12</v>
      </c>
      <c r="AN75">
        <v>0</v>
      </c>
      <c r="AO75">
        <v>8.68</v>
      </c>
      <c r="AP75">
        <v>11.78</v>
      </c>
      <c r="AQ75">
        <v>70.87</v>
      </c>
      <c r="AR75">
        <v>8.83</v>
      </c>
      <c r="AS75">
        <v>10.35</v>
      </c>
      <c r="AT75">
        <v>15</v>
      </c>
      <c r="AU75">
        <v>0</v>
      </c>
      <c r="AV75">
        <v>0</v>
      </c>
      <c r="AW75">
        <v>0</v>
      </c>
      <c r="AX75">
        <v>0</v>
      </c>
      <c r="AY75">
        <v>1.44</v>
      </c>
      <c r="AZ75">
        <v>2.4300000000000002</v>
      </c>
      <c r="BA75">
        <v>3.29</v>
      </c>
      <c r="BB75">
        <v>2.89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2467.6899999999991</v>
      </c>
    </row>
    <row r="76" spans="1:117">
      <c r="A76" t="s">
        <v>118</v>
      </c>
      <c r="B76">
        <v>0</v>
      </c>
      <c r="C76">
        <v>0</v>
      </c>
      <c r="D76">
        <v>27.2</v>
      </c>
      <c r="E76">
        <v>0</v>
      </c>
      <c r="F76">
        <v>0</v>
      </c>
      <c r="G76">
        <v>77.94</v>
      </c>
      <c r="H76">
        <v>0</v>
      </c>
      <c r="I76">
        <v>0</v>
      </c>
      <c r="J76">
        <v>59.19</v>
      </c>
      <c r="K76">
        <v>343.03</v>
      </c>
      <c r="L76">
        <v>481.81</v>
      </c>
      <c r="M76">
        <v>47.33</v>
      </c>
      <c r="N76">
        <v>58.1</v>
      </c>
      <c r="O76">
        <v>127.6</v>
      </c>
      <c r="P76">
        <v>87.24</v>
      </c>
      <c r="Q76">
        <v>20.96</v>
      </c>
      <c r="R76">
        <v>19.62</v>
      </c>
      <c r="S76">
        <v>0</v>
      </c>
      <c r="T76">
        <v>1.62</v>
      </c>
      <c r="U76">
        <v>348.98</v>
      </c>
      <c r="V76">
        <v>20.8</v>
      </c>
      <c r="W76">
        <v>44.92</v>
      </c>
      <c r="X76">
        <v>47.21</v>
      </c>
      <c r="Y76">
        <v>0</v>
      </c>
      <c r="Z76">
        <v>12.98</v>
      </c>
      <c r="AA76">
        <v>42.15</v>
      </c>
      <c r="AB76">
        <v>32.82</v>
      </c>
      <c r="AC76">
        <v>32.08</v>
      </c>
      <c r="AD76">
        <v>40.200000000000003</v>
      </c>
      <c r="AE76">
        <v>54.53</v>
      </c>
      <c r="AF76">
        <v>28.98</v>
      </c>
      <c r="AG76">
        <v>45.7</v>
      </c>
      <c r="AH76">
        <v>153.34</v>
      </c>
      <c r="AI76">
        <v>54.11</v>
      </c>
      <c r="AJ76">
        <v>0</v>
      </c>
      <c r="AK76">
        <v>60.23</v>
      </c>
      <c r="AL76">
        <v>51.13</v>
      </c>
      <c r="AM76">
        <v>10.83</v>
      </c>
      <c r="AN76">
        <v>0</v>
      </c>
      <c r="AO76">
        <v>8.3699999999999992</v>
      </c>
      <c r="AP76">
        <v>11.78</v>
      </c>
      <c r="AQ76">
        <v>70.87</v>
      </c>
      <c r="AR76">
        <v>8.83</v>
      </c>
      <c r="AS76">
        <v>10.35</v>
      </c>
      <c r="AT76">
        <v>15</v>
      </c>
      <c r="AU76">
        <v>0</v>
      </c>
      <c r="AV76">
        <v>0</v>
      </c>
      <c r="AW76">
        <v>0</v>
      </c>
      <c r="AX76">
        <v>0</v>
      </c>
      <c r="AY76">
        <v>2.88</v>
      </c>
      <c r="AZ76">
        <v>2.4300000000000002</v>
      </c>
      <c r="BA76">
        <v>3.29</v>
      </c>
      <c r="BB76">
        <v>2.89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2569.3199999999993</v>
      </c>
    </row>
    <row r="77" spans="1:117">
      <c r="A77" t="s">
        <v>119</v>
      </c>
      <c r="B77">
        <v>0</v>
      </c>
      <c r="C77">
        <v>0</v>
      </c>
      <c r="D77">
        <v>27.2</v>
      </c>
      <c r="E77">
        <v>0</v>
      </c>
      <c r="F77">
        <v>0</v>
      </c>
      <c r="G77">
        <v>77.94</v>
      </c>
      <c r="H77">
        <v>0</v>
      </c>
      <c r="I77">
        <v>0</v>
      </c>
      <c r="J77">
        <v>59.19</v>
      </c>
      <c r="K77">
        <v>343.03</v>
      </c>
      <c r="L77">
        <v>481.81</v>
      </c>
      <c r="M77">
        <v>47.33</v>
      </c>
      <c r="N77">
        <v>58.1</v>
      </c>
      <c r="O77">
        <v>127.6</v>
      </c>
      <c r="P77">
        <v>87.24</v>
      </c>
      <c r="Q77">
        <v>20.96</v>
      </c>
      <c r="R77">
        <v>19.62</v>
      </c>
      <c r="S77">
        <v>0</v>
      </c>
      <c r="T77">
        <v>1.62</v>
      </c>
      <c r="U77">
        <v>348.98</v>
      </c>
      <c r="V77">
        <v>20.8</v>
      </c>
      <c r="W77">
        <v>44.92</v>
      </c>
      <c r="X77">
        <v>47.21</v>
      </c>
      <c r="Y77">
        <v>0</v>
      </c>
      <c r="Z77">
        <v>19.559999999999999</v>
      </c>
      <c r="AA77">
        <v>42.15</v>
      </c>
      <c r="AB77">
        <v>45.65</v>
      </c>
      <c r="AC77">
        <v>33.74</v>
      </c>
      <c r="AD77">
        <v>41.42</v>
      </c>
      <c r="AE77">
        <v>55.08</v>
      </c>
      <c r="AF77">
        <v>38.64</v>
      </c>
      <c r="AG77">
        <v>45.7</v>
      </c>
      <c r="AH77">
        <v>153.34</v>
      </c>
      <c r="AI77">
        <v>54.11</v>
      </c>
      <c r="AJ77">
        <v>0</v>
      </c>
      <c r="AK77">
        <v>60.23</v>
      </c>
      <c r="AL77">
        <v>79.38</v>
      </c>
      <c r="AM77">
        <v>17.37</v>
      </c>
      <c r="AN77">
        <v>0</v>
      </c>
      <c r="AO77">
        <v>8.09</v>
      </c>
      <c r="AP77">
        <v>12.68</v>
      </c>
      <c r="AQ77">
        <v>76.900000000000006</v>
      </c>
      <c r="AR77">
        <v>8.83</v>
      </c>
      <c r="AS77">
        <v>10.35</v>
      </c>
      <c r="AT77">
        <v>15</v>
      </c>
      <c r="AU77">
        <v>0</v>
      </c>
      <c r="AV77">
        <v>0</v>
      </c>
      <c r="AW77">
        <v>0</v>
      </c>
      <c r="AX77">
        <v>0</v>
      </c>
      <c r="AY77">
        <v>2.88</v>
      </c>
      <c r="AZ77">
        <v>3.62</v>
      </c>
      <c r="BA77">
        <v>3.29</v>
      </c>
      <c r="BB77">
        <v>2.89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2644.45</v>
      </c>
    </row>
    <row r="78" spans="1:117">
      <c r="A78" t="s">
        <v>120</v>
      </c>
      <c r="B78">
        <v>0</v>
      </c>
      <c r="C78">
        <v>0</v>
      </c>
      <c r="D78">
        <v>27.2</v>
      </c>
      <c r="E78">
        <v>0</v>
      </c>
      <c r="F78">
        <v>0</v>
      </c>
      <c r="G78">
        <v>77.94</v>
      </c>
      <c r="H78">
        <v>0</v>
      </c>
      <c r="I78">
        <v>0</v>
      </c>
      <c r="J78">
        <v>59.19</v>
      </c>
      <c r="K78">
        <v>343.03</v>
      </c>
      <c r="L78">
        <v>481.81</v>
      </c>
      <c r="M78">
        <v>47.33</v>
      </c>
      <c r="N78">
        <v>58.1</v>
      </c>
      <c r="O78">
        <v>127.6</v>
      </c>
      <c r="P78">
        <v>87.24</v>
      </c>
      <c r="Q78">
        <v>20.96</v>
      </c>
      <c r="R78">
        <v>19.62</v>
      </c>
      <c r="S78">
        <v>0</v>
      </c>
      <c r="T78">
        <v>1.62</v>
      </c>
      <c r="U78">
        <v>348.98</v>
      </c>
      <c r="V78">
        <v>20.8</v>
      </c>
      <c r="W78">
        <v>44.92</v>
      </c>
      <c r="X78">
        <v>47.21</v>
      </c>
      <c r="Y78">
        <v>0</v>
      </c>
      <c r="Z78">
        <v>19.559999999999999</v>
      </c>
      <c r="AA78">
        <v>42.15</v>
      </c>
      <c r="AB78">
        <v>45.65</v>
      </c>
      <c r="AC78">
        <v>33.74</v>
      </c>
      <c r="AD78">
        <v>41.42</v>
      </c>
      <c r="AE78">
        <v>55.08</v>
      </c>
      <c r="AF78">
        <v>38.64</v>
      </c>
      <c r="AG78">
        <v>45.7</v>
      </c>
      <c r="AH78">
        <v>153.34</v>
      </c>
      <c r="AI78">
        <v>54.11</v>
      </c>
      <c r="AJ78">
        <v>0</v>
      </c>
      <c r="AK78">
        <v>60.23</v>
      </c>
      <c r="AL78">
        <v>79.38</v>
      </c>
      <c r="AM78">
        <v>17.37</v>
      </c>
      <c r="AN78">
        <v>0</v>
      </c>
      <c r="AO78">
        <v>8.23</v>
      </c>
      <c r="AP78">
        <v>12.68</v>
      </c>
      <c r="AQ78">
        <v>76.900000000000006</v>
      </c>
      <c r="AR78">
        <v>8.83</v>
      </c>
      <c r="AS78">
        <v>10.35</v>
      </c>
      <c r="AT78">
        <v>15</v>
      </c>
      <c r="AU78">
        <v>0</v>
      </c>
      <c r="AV78">
        <v>0</v>
      </c>
      <c r="AW78">
        <v>0</v>
      </c>
      <c r="AX78">
        <v>0</v>
      </c>
      <c r="AY78">
        <v>2.88</v>
      </c>
      <c r="AZ78">
        <v>4.01</v>
      </c>
      <c r="BA78">
        <v>3.29</v>
      </c>
      <c r="BB78">
        <v>2.89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2644.98</v>
      </c>
    </row>
    <row r="79" spans="1:117">
      <c r="A79" t="s">
        <v>121</v>
      </c>
      <c r="B79">
        <v>0</v>
      </c>
      <c r="C79">
        <v>0</v>
      </c>
      <c r="D79">
        <v>27.2</v>
      </c>
      <c r="E79">
        <v>0</v>
      </c>
      <c r="F79">
        <v>0</v>
      </c>
      <c r="G79">
        <v>77.94</v>
      </c>
      <c r="H79">
        <v>0</v>
      </c>
      <c r="I79">
        <v>0</v>
      </c>
      <c r="J79">
        <v>59.19</v>
      </c>
      <c r="K79">
        <v>343.03</v>
      </c>
      <c r="L79">
        <v>481.81</v>
      </c>
      <c r="M79">
        <v>47.33</v>
      </c>
      <c r="N79">
        <v>58.1</v>
      </c>
      <c r="O79">
        <v>127.6</v>
      </c>
      <c r="P79">
        <v>87.24</v>
      </c>
      <c r="Q79">
        <v>20.96</v>
      </c>
      <c r="R79">
        <v>19.62</v>
      </c>
      <c r="S79">
        <v>0</v>
      </c>
      <c r="T79">
        <v>1.62</v>
      </c>
      <c r="U79">
        <v>348.98</v>
      </c>
      <c r="V79">
        <v>20.8</v>
      </c>
      <c r="W79">
        <v>44.92</v>
      </c>
      <c r="X79">
        <v>47.21</v>
      </c>
      <c r="Y79">
        <v>0</v>
      </c>
      <c r="Z79">
        <v>19.559999999999999</v>
      </c>
      <c r="AA79">
        <v>42.15</v>
      </c>
      <c r="AB79">
        <v>45.65</v>
      </c>
      <c r="AC79">
        <v>33.74</v>
      </c>
      <c r="AD79">
        <v>41.42</v>
      </c>
      <c r="AE79">
        <v>55.08</v>
      </c>
      <c r="AF79">
        <v>38.64</v>
      </c>
      <c r="AG79">
        <v>45.7</v>
      </c>
      <c r="AH79">
        <v>153.34</v>
      </c>
      <c r="AI79">
        <v>54.11</v>
      </c>
      <c r="AJ79">
        <v>0</v>
      </c>
      <c r="AK79">
        <v>60.23</v>
      </c>
      <c r="AL79">
        <v>79.38</v>
      </c>
      <c r="AM79">
        <v>17.37</v>
      </c>
      <c r="AN79">
        <v>0</v>
      </c>
      <c r="AO79">
        <v>8.3699999999999992</v>
      </c>
      <c r="AP79">
        <v>10.63</v>
      </c>
      <c r="AQ79">
        <v>76.900000000000006</v>
      </c>
      <c r="AR79">
        <v>50.34</v>
      </c>
      <c r="AS79">
        <v>13.3</v>
      </c>
      <c r="AT79">
        <v>15</v>
      </c>
      <c r="AU79">
        <v>0</v>
      </c>
      <c r="AV79">
        <v>0</v>
      </c>
      <c r="AW79">
        <v>0</v>
      </c>
      <c r="AX79">
        <v>0</v>
      </c>
      <c r="AY79">
        <v>2.88</v>
      </c>
      <c r="AZ79">
        <v>4.01</v>
      </c>
      <c r="BA79">
        <v>3.29</v>
      </c>
      <c r="BB79">
        <v>2.89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2687.5300000000007</v>
      </c>
    </row>
    <row r="80" spans="1:117">
      <c r="A80" t="s">
        <v>122</v>
      </c>
      <c r="B80">
        <v>0</v>
      </c>
      <c r="C80">
        <v>0</v>
      </c>
      <c r="D80">
        <v>27.2</v>
      </c>
      <c r="E80">
        <v>0</v>
      </c>
      <c r="F80">
        <v>0</v>
      </c>
      <c r="G80">
        <v>77.94</v>
      </c>
      <c r="H80">
        <v>0</v>
      </c>
      <c r="I80">
        <v>0</v>
      </c>
      <c r="J80">
        <v>59.19</v>
      </c>
      <c r="K80">
        <v>365.15</v>
      </c>
      <c r="L80">
        <v>481.81</v>
      </c>
      <c r="M80">
        <v>47.33</v>
      </c>
      <c r="N80">
        <v>58.1</v>
      </c>
      <c r="O80">
        <v>127.6</v>
      </c>
      <c r="P80">
        <v>87.24</v>
      </c>
      <c r="Q80">
        <v>20.96</v>
      </c>
      <c r="R80">
        <v>19.62</v>
      </c>
      <c r="S80">
        <v>0</v>
      </c>
      <c r="T80">
        <v>1.62</v>
      </c>
      <c r="U80">
        <v>348.98</v>
      </c>
      <c r="V80">
        <v>20.8</v>
      </c>
      <c r="W80">
        <v>44.92</v>
      </c>
      <c r="X80">
        <v>47.21</v>
      </c>
      <c r="Y80">
        <v>0</v>
      </c>
      <c r="Z80">
        <v>19.559999999999999</v>
      </c>
      <c r="AA80">
        <v>42.15</v>
      </c>
      <c r="AB80">
        <v>45.65</v>
      </c>
      <c r="AC80">
        <v>33.74</v>
      </c>
      <c r="AD80">
        <v>41.42</v>
      </c>
      <c r="AE80">
        <v>55.08</v>
      </c>
      <c r="AF80">
        <v>38.64</v>
      </c>
      <c r="AG80">
        <v>45.7</v>
      </c>
      <c r="AH80">
        <v>153.34</v>
      </c>
      <c r="AI80">
        <v>54.11</v>
      </c>
      <c r="AJ80">
        <v>0</v>
      </c>
      <c r="AK80">
        <v>60.23</v>
      </c>
      <c r="AL80">
        <v>79.38</v>
      </c>
      <c r="AM80">
        <v>17.37</v>
      </c>
      <c r="AN80">
        <v>0</v>
      </c>
      <c r="AO80">
        <v>8.3699999999999992</v>
      </c>
      <c r="AP80">
        <v>10.63</v>
      </c>
      <c r="AQ80">
        <v>76.900000000000006</v>
      </c>
      <c r="AR80">
        <v>50.34</v>
      </c>
      <c r="AS80">
        <v>13.3</v>
      </c>
      <c r="AT80">
        <v>15</v>
      </c>
      <c r="AU80">
        <v>0</v>
      </c>
      <c r="AV80">
        <v>0</v>
      </c>
      <c r="AW80">
        <v>0</v>
      </c>
      <c r="AX80">
        <v>0</v>
      </c>
      <c r="AY80">
        <v>2.88</v>
      </c>
      <c r="AZ80">
        <v>4.01</v>
      </c>
      <c r="BA80">
        <v>3.29</v>
      </c>
      <c r="BB80">
        <v>2.89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2709.6500000000005</v>
      </c>
    </row>
    <row r="81" spans="1:117">
      <c r="A81" t="s">
        <v>123</v>
      </c>
      <c r="B81">
        <v>0</v>
      </c>
      <c r="C81">
        <v>0</v>
      </c>
      <c r="D81">
        <v>27.2</v>
      </c>
      <c r="E81">
        <v>0</v>
      </c>
      <c r="F81">
        <v>0</v>
      </c>
      <c r="G81">
        <v>77.94</v>
      </c>
      <c r="H81">
        <v>0</v>
      </c>
      <c r="I81">
        <v>0</v>
      </c>
      <c r="J81">
        <v>59.19</v>
      </c>
      <c r="K81">
        <v>380.84</v>
      </c>
      <c r="L81">
        <v>481.81</v>
      </c>
      <c r="M81">
        <v>47.33</v>
      </c>
      <c r="N81">
        <v>58.1</v>
      </c>
      <c r="O81">
        <v>127.6</v>
      </c>
      <c r="P81">
        <v>87.24</v>
      </c>
      <c r="Q81">
        <v>20.96</v>
      </c>
      <c r="R81">
        <v>19.62</v>
      </c>
      <c r="S81">
        <v>0</v>
      </c>
      <c r="T81">
        <v>1.62</v>
      </c>
      <c r="U81">
        <v>348.98</v>
      </c>
      <c r="V81">
        <v>20.8</v>
      </c>
      <c r="W81">
        <v>44.92</v>
      </c>
      <c r="X81">
        <v>47.21</v>
      </c>
      <c r="Y81">
        <v>0</v>
      </c>
      <c r="Z81">
        <v>19.559999999999999</v>
      </c>
      <c r="AA81">
        <v>42.15</v>
      </c>
      <c r="AB81">
        <v>45.65</v>
      </c>
      <c r="AC81">
        <v>33.74</v>
      </c>
      <c r="AD81">
        <v>41.42</v>
      </c>
      <c r="AE81">
        <v>55.08</v>
      </c>
      <c r="AF81">
        <v>38.64</v>
      </c>
      <c r="AG81">
        <v>45.7</v>
      </c>
      <c r="AH81">
        <v>153.34</v>
      </c>
      <c r="AI81">
        <v>36.54</v>
      </c>
      <c r="AJ81">
        <v>0</v>
      </c>
      <c r="AK81">
        <v>60.23</v>
      </c>
      <c r="AL81">
        <v>51.13</v>
      </c>
      <c r="AM81">
        <v>17.37</v>
      </c>
      <c r="AN81">
        <v>0</v>
      </c>
      <c r="AO81">
        <v>8.4700000000000006</v>
      </c>
      <c r="AP81">
        <v>10.63</v>
      </c>
      <c r="AQ81">
        <v>76.900000000000006</v>
      </c>
      <c r="AR81">
        <v>8.83</v>
      </c>
      <c r="AS81">
        <v>13.3</v>
      </c>
      <c r="AT81">
        <v>15</v>
      </c>
      <c r="AU81">
        <v>0</v>
      </c>
      <c r="AV81">
        <v>0</v>
      </c>
      <c r="AW81">
        <v>0</v>
      </c>
      <c r="AX81">
        <v>0</v>
      </c>
      <c r="AY81">
        <v>2.88</v>
      </c>
      <c r="AZ81">
        <v>4.01</v>
      </c>
      <c r="BA81">
        <v>3.29</v>
      </c>
      <c r="BB81">
        <v>2.89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2638.11</v>
      </c>
    </row>
    <row r="82" spans="1:117">
      <c r="A82" t="s">
        <v>124</v>
      </c>
      <c r="B82">
        <v>0</v>
      </c>
      <c r="C82">
        <v>0</v>
      </c>
      <c r="D82">
        <v>27.2</v>
      </c>
      <c r="E82">
        <v>0</v>
      </c>
      <c r="F82">
        <v>0</v>
      </c>
      <c r="G82">
        <v>77.94</v>
      </c>
      <c r="H82">
        <v>0</v>
      </c>
      <c r="I82">
        <v>0</v>
      </c>
      <c r="J82">
        <v>59.19</v>
      </c>
      <c r="K82">
        <v>380.84</v>
      </c>
      <c r="L82">
        <v>481.81</v>
      </c>
      <c r="M82">
        <v>47.33</v>
      </c>
      <c r="N82">
        <v>58.1</v>
      </c>
      <c r="O82">
        <v>127.6</v>
      </c>
      <c r="P82">
        <v>87.24</v>
      </c>
      <c r="Q82">
        <v>20.96</v>
      </c>
      <c r="R82">
        <v>19.62</v>
      </c>
      <c r="S82">
        <v>0</v>
      </c>
      <c r="T82">
        <v>1.62</v>
      </c>
      <c r="U82">
        <v>348.98</v>
      </c>
      <c r="V82">
        <v>20.8</v>
      </c>
      <c r="W82">
        <v>44.92</v>
      </c>
      <c r="X82">
        <v>47.21</v>
      </c>
      <c r="Y82">
        <v>0</v>
      </c>
      <c r="Z82">
        <v>19.559999999999999</v>
      </c>
      <c r="AA82">
        <v>42.15</v>
      </c>
      <c r="AB82">
        <v>45.65</v>
      </c>
      <c r="AC82">
        <v>33.74</v>
      </c>
      <c r="AD82">
        <v>41.42</v>
      </c>
      <c r="AE82">
        <v>55.08</v>
      </c>
      <c r="AF82">
        <v>38.64</v>
      </c>
      <c r="AG82">
        <v>45.7</v>
      </c>
      <c r="AH82">
        <v>153.34</v>
      </c>
      <c r="AI82">
        <v>3.94</v>
      </c>
      <c r="AJ82">
        <v>0</v>
      </c>
      <c r="AK82">
        <v>60.23</v>
      </c>
      <c r="AL82">
        <v>38.93</v>
      </c>
      <c r="AM82">
        <v>17.37</v>
      </c>
      <c r="AN82">
        <v>0</v>
      </c>
      <c r="AO82">
        <v>8.5299999999999994</v>
      </c>
      <c r="AP82">
        <v>10.63</v>
      </c>
      <c r="AQ82">
        <v>76.900000000000006</v>
      </c>
      <c r="AR82">
        <v>8.83</v>
      </c>
      <c r="AS82">
        <v>13.3</v>
      </c>
      <c r="AT82">
        <v>15</v>
      </c>
      <c r="AU82">
        <v>0</v>
      </c>
      <c r="AV82">
        <v>0</v>
      </c>
      <c r="AW82">
        <v>0</v>
      </c>
      <c r="AX82">
        <v>0</v>
      </c>
      <c r="AY82">
        <v>2.88</v>
      </c>
      <c r="AZ82">
        <v>4.01</v>
      </c>
      <c r="BA82">
        <v>3.29</v>
      </c>
      <c r="BB82">
        <v>2.89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2593.3700000000003</v>
      </c>
    </row>
    <row r="83" spans="1:117">
      <c r="A83" t="s">
        <v>125</v>
      </c>
      <c r="B83">
        <v>0</v>
      </c>
      <c r="C83">
        <v>0</v>
      </c>
      <c r="D83">
        <v>28.39</v>
      </c>
      <c r="E83">
        <v>0</v>
      </c>
      <c r="F83">
        <v>0</v>
      </c>
      <c r="G83">
        <v>77.94</v>
      </c>
      <c r="H83">
        <v>0</v>
      </c>
      <c r="I83">
        <v>0</v>
      </c>
      <c r="J83">
        <v>59.19</v>
      </c>
      <c r="K83">
        <v>403.24</v>
      </c>
      <c r="L83">
        <v>481.81</v>
      </c>
      <c r="M83">
        <v>47.33</v>
      </c>
      <c r="N83">
        <v>58.1</v>
      </c>
      <c r="O83">
        <v>127.6</v>
      </c>
      <c r="P83">
        <v>87.24</v>
      </c>
      <c r="Q83">
        <v>20.96</v>
      </c>
      <c r="R83">
        <v>19.62</v>
      </c>
      <c r="S83">
        <v>0</v>
      </c>
      <c r="T83">
        <v>1.62</v>
      </c>
      <c r="U83">
        <v>348.98</v>
      </c>
      <c r="V83">
        <v>20.8</v>
      </c>
      <c r="W83">
        <v>44.92</v>
      </c>
      <c r="X83">
        <v>47.21</v>
      </c>
      <c r="Y83">
        <v>0</v>
      </c>
      <c r="Z83">
        <v>12.98</v>
      </c>
      <c r="AA83">
        <v>42.15</v>
      </c>
      <c r="AB83">
        <v>45.65</v>
      </c>
      <c r="AC83">
        <v>33.74</v>
      </c>
      <c r="AD83">
        <v>41.42</v>
      </c>
      <c r="AE83">
        <v>55.08</v>
      </c>
      <c r="AF83">
        <v>38.64</v>
      </c>
      <c r="AG83">
        <v>45.7</v>
      </c>
      <c r="AH83">
        <v>153.34</v>
      </c>
      <c r="AI83">
        <v>3.94</v>
      </c>
      <c r="AJ83">
        <v>0</v>
      </c>
      <c r="AK83">
        <v>60.23</v>
      </c>
      <c r="AL83">
        <v>38.93</v>
      </c>
      <c r="AM83">
        <v>17.37</v>
      </c>
      <c r="AN83">
        <v>0</v>
      </c>
      <c r="AO83">
        <v>8.6999999999999993</v>
      </c>
      <c r="AP83">
        <v>10.63</v>
      </c>
      <c r="AQ83">
        <v>76.900000000000006</v>
      </c>
      <c r="AR83">
        <v>8.83</v>
      </c>
      <c r="AS83">
        <v>13.3</v>
      </c>
      <c r="AT83">
        <v>15</v>
      </c>
      <c r="AU83">
        <v>0</v>
      </c>
      <c r="AV83">
        <v>0</v>
      </c>
      <c r="AW83">
        <v>0</v>
      </c>
      <c r="AX83">
        <v>0</v>
      </c>
      <c r="AY83">
        <v>2.88</v>
      </c>
      <c r="AZ83">
        <v>4.01</v>
      </c>
      <c r="BA83">
        <v>3.29</v>
      </c>
      <c r="BB83">
        <v>2.89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2610.5499999999997</v>
      </c>
    </row>
    <row r="84" spans="1:117">
      <c r="A84" t="s">
        <v>126</v>
      </c>
      <c r="B84">
        <v>0</v>
      </c>
      <c r="C84">
        <v>0</v>
      </c>
      <c r="D84">
        <v>28.39</v>
      </c>
      <c r="E84">
        <v>0</v>
      </c>
      <c r="F84">
        <v>0</v>
      </c>
      <c r="G84">
        <v>77.94</v>
      </c>
      <c r="H84">
        <v>0</v>
      </c>
      <c r="I84">
        <v>0</v>
      </c>
      <c r="J84">
        <v>59.19</v>
      </c>
      <c r="K84">
        <v>425.64</v>
      </c>
      <c r="L84">
        <v>481.81</v>
      </c>
      <c r="M84">
        <v>47.33</v>
      </c>
      <c r="N84">
        <v>58.1</v>
      </c>
      <c r="O84">
        <v>127.6</v>
      </c>
      <c r="P84">
        <v>87.24</v>
      </c>
      <c r="Q84">
        <v>20.96</v>
      </c>
      <c r="R84">
        <v>19.62</v>
      </c>
      <c r="S84">
        <v>0</v>
      </c>
      <c r="T84">
        <v>1.62</v>
      </c>
      <c r="U84">
        <v>348.98</v>
      </c>
      <c r="V84">
        <v>20.8</v>
      </c>
      <c r="W84">
        <v>44.92</v>
      </c>
      <c r="X84">
        <v>47.21</v>
      </c>
      <c r="Y84">
        <v>0</v>
      </c>
      <c r="Z84">
        <v>12.98</v>
      </c>
      <c r="AA84">
        <v>42.15</v>
      </c>
      <c r="AB84">
        <v>45.65</v>
      </c>
      <c r="AC84">
        <v>33.74</v>
      </c>
      <c r="AD84">
        <v>41.42</v>
      </c>
      <c r="AE84">
        <v>55.08</v>
      </c>
      <c r="AF84">
        <v>38.64</v>
      </c>
      <c r="AG84">
        <v>45.7</v>
      </c>
      <c r="AH84">
        <v>153.34</v>
      </c>
      <c r="AI84">
        <v>3.94</v>
      </c>
      <c r="AJ84">
        <v>0</v>
      </c>
      <c r="AK84">
        <v>60.23</v>
      </c>
      <c r="AL84">
        <v>38.93</v>
      </c>
      <c r="AM84">
        <v>17.37</v>
      </c>
      <c r="AN84">
        <v>0</v>
      </c>
      <c r="AO84">
        <v>8.91</v>
      </c>
      <c r="AP84">
        <v>12.68</v>
      </c>
      <c r="AQ84">
        <v>76.900000000000006</v>
      </c>
      <c r="AR84">
        <v>8.83</v>
      </c>
      <c r="AS84">
        <v>13.3</v>
      </c>
      <c r="AT84">
        <v>15</v>
      </c>
      <c r="AU84">
        <v>0</v>
      </c>
      <c r="AV84">
        <v>0</v>
      </c>
      <c r="AW84">
        <v>0</v>
      </c>
      <c r="AX84">
        <v>0</v>
      </c>
      <c r="AY84">
        <v>2.88</v>
      </c>
      <c r="AZ84">
        <v>4.01</v>
      </c>
      <c r="BA84">
        <v>3.29</v>
      </c>
      <c r="BB84">
        <v>2.89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2635.2099999999996</v>
      </c>
    </row>
    <row r="85" spans="1:117">
      <c r="A85" t="s">
        <v>127</v>
      </c>
      <c r="B85">
        <v>0</v>
      </c>
      <c r="C85">
        <v>0</v>
      </c>
      <c r="D85">
        <v>28.39</v>
      </c>
      <c r="E85">
        <v>0</v>
      </c>
      <c r="F85">
        <v>0</v>
      </c>
      <c r="G85">
        <v>77.94</v>
      </c>
      <c r="H85">
        <v>0</v>
      </c>
      <c r="I85">
        <v>0</v>
      </c>
      <c r="J85">
        <v>59.19</v>
      </c>
      <c r="K85">
        <v>425.64</v>
      </c>
      <c r="L85">
        <v>531.80999999999995</v>
      </c>
      <c r="M85">
        <v>47.33</v>
      </c>
      <c r="N85">
        <v>58.1</v>
      </c>
      <c r="O85">
        <v>127.6</v>
      </c>
      <c r="P85">
        <v>87.24</v>
      </c>
      <c r="Q85">
        <v>20.96</v>
      </c>
      <c r="R85">
        <v>19.62</v>
      </c>
      <c r="S85">
        <v>0</v>
      </c>
      <c r="T85">
        <v>1.62</v>
      </c>
      <c r="U85">
        <v>348.98</v>
      </c>
      <c r="V85">
        <v>20.8</v>
      </c>
      <c r="W85">
        <v>44.92</v>
      </c>
      <c r="X85">
        <v>47.21</v>
      </c>
      <c r="Y85">
        <v>0</v>
      </c>
      <c r="Z85">
        <v>1.1000000000000001</v>
      </c>
      <c r="AA85">
        <v>42.15</v>
      </c>
      <c r="AB85">
        <v>44.22</v>
      </c>
      <c r="AC85">
        <v>32.08</v>
      </c>
      <c r="AD85">
        <v>40.200000000000003</v>
      </c>
      <c r="AE85">
        <v>54.53</v>
      </c>
      <c r="AF85">
        <v>21.46</v>
      </c>
      <c r="AG85">
        <v>45.7</v>
      </c>
      <c r="AH85">
        <v>153.34</v>
      </c>
      <c r="AI85">
        <v>3.94</v>
      </c>
      <c r="AJ85">
        <v>0</v>
      </c>
      <c r="AK85">
        <v>60.23</v>
      </c>
      <c r="AL85">
        <v>38.93</v>
      </c>
      <c r="AM85">
        <v>11.57</v>
      </c>
      <c r="AN85">
        <v>0</v>
      </c>
      <c r="AO85">
        <v>9.27</v>
      </c>
      <c r="AP85">
        <v>11.78</v>
      </c>
      <c r="AQ85">
        <v>76.05</v>
      </c>
      <c r="AR85">
        <v>8.83</v>
      </c>
      <c r="AS85">
        <v>10.35</v>
      </c>
      <c r="AT85">
        <v>15</v>
      </c>
      <c r="AU85">
        <v>0</v>
      </c>
      <c r="AV85">
        <v>0</v>
      </c>
      <c r="AW85">
        <v>0</v>
      </c>
      <c r="AX85">
        <v>0</v>
      </c>
      <c r="AY85">
        <v>2.88</v>
      </c>
      <c r="AZ85">
        <v>4.01</v>
      </c>
      <c r="BA85">
        <v>3.29</v>
      </c>
      <c r="BB85">
        <v>2.89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2641.15</v>
      </c>
    </row>
    <row r="86" spans="1:117">
      <c r="A86" t="s">
        <v>128</v>
      </c>
      <c r="B86">
        <v>0</v>
      </c>
      <c r="C86">
        <v>0</v>
      </c>
      <c r="D86">
        <v>28.39</v>
      </c>
      <c r="E86">
        <v>0</v>
      </c>
      <c r="F86">
        <v>0</v>
      </c>
      <c r="G86">
        <v>77.94</v>
      </c>
      <c r="H86">
        <v>0</v>
      </c>
      <c r="I86">
        <v>0</v>
      </c>
      <c r="J86">
        <v>59.19</v>
      </c>
      <c r="K86">
        <v>455.51</v>
      </c>
      <c r="L86">
        <v>531.80999999999995</v>
      </c>
      <c r="M86">
        <v>47.33</v>
      </c>
      <c r="N86">
        <v>58.1</v>
      </c>
      <c r="O86">
        <v>127.6</v>
      </c>
      <c r="P86">
        <v>87.24</v>
      </c>
      <c r="Q86">
        <v>20.96</v>
      </c>
      <c r="R86">
        <v>19.62</v>
      </c>
      <c r="S86">
        <v>0</v>
      </c>
      <c r="T86">
        <v>1.62</v>
      </c>
      <c r="U86">
        <v>348.98</v>
      </c>
      <c r="V86">
        <v>20.8</v>
      </c>
      <c r="W86">
        <v>44.92</v>
      </c>
      <c r="X86">
        <v>47.21</v>
      </c>
      <c r="Y86">
        <v>0</v>
      </c>
      <c r="Z86">
        <v>1.1000000000000001</v>
      </c>
      <c r="AA86">
        <v>42.15</v>
      </c>
      <c r="AB86">
        <v>44.22</v>
      </c>
      <c r="AC86">
        <v>32.08</v>
      </c>
      <c r="AD86">
        <v>40.200000000000003</v>
      </c>
      <c r="AE86">
        <v>54.53</v>
      </c>
      <c r="AF86">
        <v>19.32</v>
      </c>
      <c r="AG86">
        <v>45.7</v>
      </c>
      <c r="AH86">
        <v>153.34</v>
      </c>
      <c r="AI86">
        <v>3.94</v>
      </c>
      <c r="AJ86">
        <v>0</v>
      </c>
      <c r="AK86">
        <v>60.23</v>
      </c>
      <c r="AL86">
        <v>38.93</v>
      </c>
      <c r="AM86">
        <v>11.57</v>
      </c>
      <c r="AN86">
        <v>0</v>
      </c>
      <c r="AO86">
        <v>9.35</v>
      </c>
      <c r="AP86">
        <v>11.78</v>
      </c>
      <c r="AQ86">
        <v>76.05</v>
      </c>
      <c r="AR86">
        <v>50.34</v>
      </c>
      <c r="AS86">
        <v>10.35</v>
      </c>
      <c r="AT86">
        <v>15</v>
      </c>
      <c r="AU86">
        <v>0</v>
      </c>
      <c r="AV86">
        <v>0</v>
      </c>
      <c r="AW86">
        <v>0</v>
      </c>
      <c r="AX86">
        <v>0</v>
      </c>
      <c r="AY86">
        <v>2.88</v>
      </c>
      <c r="AZ86">
        <v>4.01</v>
      </c>
      <c r="BA86">
        <v>3.29</v>
      </c>
      <c r="BB86">
        <v>2.89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2710.4700000000003</v>
      </c>
    </row>
    <row r="87" spans="1:117">
      <c r="A87" t="s">
        <v>129</v>
      </c>
      <c r="B87">
        <v>0</v>
      </c>
      <c r="C87">
        <v>0</v>
      </c>
      <c r="D87">
        <v>28.39</v>
      </c>
      <c r="E87">
        <v>0</v>
      </c>
      <c r="F87">
        <v>0</v>
      </c>
      <c r="G87">
        <v>77.94</v>
      </c>
      <c r="H87">
        <v>0</v>
      </c>
      <c r="I87">
        <v>0</v>
      </c>
      <c r="J87">
        <v>59.19</v>
      </c>
      <c r="K87">
        <v>477.91</v>
      </c>
      <c r="L87">
        <v>531.80999999999995</v>
      </c>
      <c r="M87">
        <v>47.33</v>
      </c>
      <c r="N87">
        <v>58.1</v>
      </c>
      <c r="O87">
        <v>127.6</v>
      </c>
      <c r="P87">
        <v>87.24</v>
      </c>
      <c r="Q87">
        <v>20.96</v>
      </c>
      <c r="R87">
        <v>19.62</v>
      </c>
      <c r="S87">
        <v>0</v>
      </c>
      <c r="T87">
        <v>1.62</v>
      </c>
      <c r="U87">
        <v>348.98</v>
      </c>
      <c r="V87">
        <v>20.8</v>
      </c>
      <c r="W87">
        <v>44.92</v>
      </c>
      <c r="X87">
        <v>47.21</v>
      </c>
      <c r="Y87">
        <v>0</v>
      </c>
      <c r="Z87">
        <v>1.1000000000000001</v>
      </c>
      <c r="AA87">
        <v>42.15</v>
      </c>
      <c r="AB87">
        <v>44.22</v>
      </c>
      <c r="AC87">
        <v>32.08</v>
      </c>
      <c r="AD87">
        <v>40.200000000000003</v>
      </c>
      <c r="AE87">
        <v>54.53</v>
      </c>
      <c r="AF87">
        <v>19.32</v>
      </c>
      <c r="AG87">
        <v>45.7</v>
      </c>
      <c r="AH87">
        <v>153.34</v>
      </c>
      <c r="AI87">
        <v>3.94</v>
      </c>
      <c r="AJ87">
        <v>0</v>
      </c>
      <c r="AK87">
        <v>60.23</v>
      </c>
      <c r="AL87">
        <v>38.93</v>
      </c>
      <c r="AM87">
        <v>11.57</v>
      </c>
      <c r="AN87">
        <v>0</v>
      </c>
      <c r="AO87">
        <v>9.35</v>
      </c>
      <c r="AP87">
        <v>11.78</v>
      </c>
      <c r="AQ87">
        <v>76.05</v>
      </c>
      <c r="AR87">
        <v>50.34</v>
      </c>
      <c r="AS87">
        <v>14.77</v>
      </c>
      <c r="AT87">
        <v>15</v>
      </c>
      <c r="AU87">
        <v>0</v>
      </c>
      <c r="AV87">
        <v>0</v>
      </c>
      <c r="AW87">
        <v>0</v>
      </c>
      <c r="AX87">
        <v>0</v>
      </c>
      <c r="AY87">
        <v>2.88</v>
      </c>
      <c r="AZ87">
        <v>4.01</v>
      </c>
      <c r="BA87">
        <v>3.29</v>
      </c>
      <c r="BB87">
        <v>2.89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2737.2900000000004</v>
      </c>
    </row>
    <row r="88" spans="1:117">
      <c r="A88" t="s">
        <v>130</v>
      </c>
      <c r="B88">
        <v>0</v>
      </c>
      <c r="C88">
        <v>0</v>
      </c>
      <c r="D88">
        <v>28.39</v>
      </c>
      <c r="E88">
        <v>0</v>
      </c>
      <c r="F88">
        <v>0</v>
      </c>
      <c r="G88">
        <v>77.94</v>
      </c>
      <c r="H88">
        <v>0</v>
      </c>
      <c r="I88">
        <v>0</v>
      </c>
      <c r="J88">
        <v>59.19</v>
      </c>
      <c r="K88">
        <v>477.91</v>
      </c>
      <c r="L88">
        <v>531.80999999999995</v>
      </c>
      <c r="M88">
        <v>47.33</v>
      </c>
      <c r="N88">
        <v>58.1</v>
      </c>
      <c r="O88">
        <v>127.6</v>
      </c>
      <c r="P88">
        <v>87.24</v>
      </c>
      <c r="Q88">
        <v>20.96</v>
      </c>
      <c r="R88">
        <v>19.62</v>
      </c>
      <c r="S88">
        <v>0</v>
      </c>
      <c r="T88">
        <v>1.62</v>
      </c>
      <c r="U88">
        <v>348.98</v>
      </c>
      <c r="V88">
        <v>20.8</v>
      </c>
      <c r="W88">
        <v>44.92</v>
      </c>
      <c r="X88">
        <v>47.21</v>
      </c>
      <c r="Y88">
        <v>0</v>
      </c>
      <c r="Z88">
        <v>1.1000000000000001</v>
      </c>
      <c r="AA88">
        <v>42.15</v>
      </c>
      <c r="AB88">
        <v>44.22</v>
      </c>
      <c r="AC88">
        <v>32.08</v>
      </c>
      <c r="AD88">
        <v>40.200000000000003</v>
      </c>
      <c r="AE88">
        <v>54.53</v>
      </c>
      <c r="AF88">
        <v>19.32</v>
      </c>
      <c r="AG88">
        <v>45.7</v>
      </c>
      <c r="AH88">
        <v>153.34</v>
      </c>
      <c r="AI88">
        <v>3.94</v>
      </c>
      <c r="AJ88">
        <v>0</v>
      </c>
      <c r="AK88">
        <v>60.23</v>
      </c>
      <c r="AL88">
        <v>51.13</v>
      </c>
      <c r="AM88">
        <v>11.57</v>
      </c>
      <c r="AN88">
        <v>0</v>
      </c>
      <c r="AO88">
        <v>9.41</v>
      </c>
      <c r="AP88">
        <v>11.78</v>
      </c>
      <c r="AQ88">
        <v>76.05</v>
      </c>
      <c r="AR88">
        <v>11.04</v>
      </c>
      <c r="AS88">
        <v>14.77</v>
      </c>
      <c r="AT88">
        <v>15</v>
      </c>
      <c r="AU88">
        <v>0</v>
      </c>
      <c r="AV88">
        <v>0</v>
      </c>
      <c r="AW88">
        <v>0</v>
      </c>
      <c r="AX88">
        <v>0</v>
      </c>
      <c r="AY88">
        <v>2.88</v>
      </c>
      <c r="AZ88">
        <v>4.01</v>
      </c>
      <c r="BA88">
        <v>3.29</v>
      </c>
      <c r="BB88">
        <v>2.89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2710.2500000000005</v>
      </c>
    </row>
    <row r="89" spans="1:117">
      <c r="A89" t="s">
        <v>131</v>
      </c>
      <c r="B89">
        <v>0</v>
      </c>
      <c r="C89">
        <v>0</v>
      </c>
      <c r="D89">
        <v>28.39</v>
      </c>
      <c r="E89">
        <v>0</v>
      </c>
      <c r="F89">
        <v>0</v>
      </c>
      <c r="G89">
        <v>77.94</v>
      </c>
      <c r="H89">
        <v>0</v>
      </c>
      <c r="I89">
        <v>0</v>
      </c>
      <c r="J89">
        <v>59.19</v>
      </c>
      <c r="K89">
        <v>507.78</v>
      </c>
      <c r="L89">
        <v>531.80999999999995</v>
      </c>
      <c r="M89">
        <v>47.33</v>
      </c>
      <c r="N89">
        <v>58.1</v>
      </c>
      <c r="O89">
        <v>127.6</v>
      </c>
      <c r="P89">
        <v>87.24</v>
      </c>
      <c r="Q89">
        <v>20.96</v>
      </c>
      <c r="R89">
        <v>19.62</v>
      </c>
      <c r="S89">
        <v>0</v>
      </c>
      <c r="T89">
        <v>1.62</v>
      </c>
      <c r="U89">
        <v>348.98</v>
      </c>
      <c r="V89">
        <v>20.8</v>
      </c>
      <c r="W89">
        <v>44.92</v>
      </c>
      <c r="X89">
        <v>47.21</v>
      </c>
      <c r="Y89">
        <v>0</v>
      </c>
      <c r="Z89">
        <v>1.1000000000000001</v>
      </c>
      <c r="AA89">
        <v>42.15</v>
      </c>
      <c r="AB89">
        <v>44.22</v>
      </c>
      <c r="AC89">
        <v>32.08</v>
      </c>
      <c r="AD89">
        <v>40.200000000000003</v>
      </c>
      <c r="AE89">
        <v>54.53</v>
      </c>
      <c r="AF89">
        <v>19.32</v>
      </c>
      <c r="AG89">
        <v>45.7</v>
      </c>
      <c r="AH89">
        <v>153.34</v>
      </c>
      <c r="AI89">
        <v>3.94</v>
      </c>
      <c r="AJ89">
        <v>0</v>
      </c>
      <c r="AK89">
        <v>60.23</v>
      </c>
      <c r="AL89">
        <v>51.13</v>
      </c>
      <c r="AM89">
        <v>11.57</v>
      </c>
      <c r="AN89">
        <v>0</v>
      </c>
      <c r="AO89">
        <v>9.5500000000000007</v>
      </c>
      <c r="AP89">
        <v>11.78</v>
      </c>
      <c r="AQ89">
        <v>76.05</v>
      </c>
      <c r="AR89">
        <v>11.04</v>
      </c>
      <c r="AS89">
        <v>14.77</v>
      </c>
      <c r="AT89">
        <v>15</v>
      </c>
      <c r="AU89">
        <v>0</v>
      </c>
      <c r="AV89">
        <v>0</v>
      </c>
      <c r="AW89">
        <v>0</v>
      </c>
      <c r="AX89">
        <v>0</v>
      </c>
      <c r="AY89">
        <v>2.88</v>
      </c>
      <c r="AZ89">
        <v>4.01</v>
      </c>
      <c r="BA89">
        <v>3.29</v>
      </c>
      <c r="BB89">
        <v>2.89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2740.26</v>
      </c>
    </row>
    <row r="90" spans="1:117">
      <c r="A90" t="s">
        <v>132</v>
      </c>
      <c r="B90">
        <v>0</v>
      </c>
      <c r="C90">
        <v>0</v>
      </c>
      <c r="D90">
        <v>28.39</v>
      </c>
      <c r="E90">
        <v>0</v>
      </c>
      <c r="F90">
        <v>0</v>
      </c>
      <c r="G90">
        <v>77.94</v>
      </c>
      <c r="H90">
        <v>0</v>
      </c>
      <c r="I90">
        <v>0</v>
      </c>
      <c r="J90">
        <v>59.19</v>
      </c>
      <c r="K90">
        <v>537.64</v>
      </c>
      <c r="L90">
        <v>531.80999999999995</v>
      </c>
      <c r="M90">
        <v>47.33</v>
      </c>
      <c r="N90">
        <v>58.1</v>
      </c>
      <c r="O90">
        <v>127.6</v>
      </c>
      <c r="P90">
        <v>87.24</v>
      </c>
      <c r="Q90">
        <v>20.96</v>
      </c>
      <c r="R90">
        <v>19.62</v>
      </c>
      <c r="S90">
        <v>0</v>
      </c>
      <c r="T90">
        <v>1.62</v>
      </c>
      <c r="U90">
        <v>348.98</v>
      </c>
      <c r="V90">
        <v>20.8</v>
      </c>
      <c r="W90">
        <v>44.92</v>
      </c>
      <c r="X90">
        <v>47.21</v>
      </c>
      <c r="Y90">
        <v>0</v>
      </c>
      <c r="Z90">
        <v>2.2000000000000002</v>
      </c>
      <c r="AA90">
        <v>42.15</v>
      </c>
      <c r="AB90">
        <v>44.22</v>
      </c>
      <c r="AC90">
        <v>32.08</v>
      </c>
      <c r="AD90">
        <v>40.200000000000003</v>
      </c>
      <c r="AE90">
        <v>54.53</v>
      </c>
      <c r="AF90">
        <v>19.32</v>
      </c>
      <c r="AG90">
        <v>45.7</v>
      </c>
      <c r="AH90">
        <v>153.34</v>
      </c>
      <c r="AI90">
        <v>3.94</v>
      </c>
      <c r="AJ90">
        <v>0</v>
      </c>
      <c r="AK90">
        <v>60.23</v>
      </c>
      <c r="AL90">
        <v>51.13</v>
      </c>
      <c r="AM90">
        <v>11.57</v>
      </c>
      <c r="AN90">
        <v>0</v>
      </c>
      <c r="AO90">
        <v>9.6999999999999993</v>
      </c>
      <c r="AP90">
        <v>11.78</v>
      </c>
      <c r="AQ90">
        <v>76.69</v>
      </c>
      <c r="AR90">
        <v>11.04</v>
      </c>
      <c r="AS90">
        <v>14.77</v>
      </c>
      <c r="AT90">
        <v>15</v>
      </c>
      <c r="AU90">
        <v>0</v>
      </c>
      <c r="AV90">
        <v>0</v>
      </c>
      <c r="AW90">
        <v>0</v>
      </c>
      <c r="AX90">
        <v>0</v>
      </c>
      <c r="AY90">
        <v>2.88</v>
      </c>
      <c r="AZ90">
        <v>4.01</v>
      </c>
      <c r="BA90">
        <v>3.29</v>
      </c>
      <c r="BB90">
        <v>2.89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2772.0099999999998</v>
      </c>
    </row>
    <row r="91" spans="1:117">
      <c r="A91" t="s">
        <v>133</v>
      </c>
      <c r="B91">
        <v>0</v>
      </c>
      <c r="C91">
        <v>0</v>
      </c>
      <c r="D91">
        <v>28.98</v>
      </c>
      <c r="E91">
        <v>0</v>
      </c>
      <c r="F91">
        <v>0</v>
      </c>
      <c r="G91">
        <v>77.94</v>
      </c>
      <c r="H91">
        <v>0</v>
      </c>
      <c r="I91">
        <v>0</v>
      </c>
      <c r="J91">
        <v>59.19</v>
      </c>
      <c r="K91">
        <v>567.52</v>
      </c>
      <c r="L91">
        <v>531.80999999999995</v>
      </c>
      <c r="M91">
        <v>47.33</v>
      </c>
      <c r="N91">
        <v>58.1</v>
      </c>
      <c r="O91">
        <v>127.6</v>
      </c>
      <c r="P91">
        <v>87.24</v>
      </c>
      <c r="Q91">
        <v>20.96</v>
      </c>
      <c r="R91">
        <v>19.62</v>
      </c>
      <c r="S91">
        <v>0</v>
      </c>
      <c r="T91">
        <v>1.62</v>
      </c>
      <c r="U91">
        <v>348.98</v>
      </c>
      <c r="V91">
        <v>20.8</v>
      </c>
      <c r="W91">
        <v>44.92</v>
      </c>
      <c r="X91">
        <v>47.21</v>
      </c>
      <c r="Y91">
        <v>0</v>
      </c>
      <c r="Z91">
        <v>19.559999999999999</v>
      </c>
      <c r="AA91">
        <v>42.15</v>
      </c>
      <c r="AB91">
        <v>45.65</v>
      </c>
      <c r="AC91">
        <v>33.74</v>
      </c>
      <c r="AD91">
        <v>41.42</v>
      </c>
      <c r="AE91">
        <v>55.08</v>
      </c>
      <c r="AF91">
        <v>32.200000000000003</v>
      </c>
      <c r="AG91">
        <v>45.7</v>
      </c>
      <c r="AH91">
        <v>153.34</v>
      </c>
      <c r="AI91">
        <v>3.94</v>
      </c>
      <c r="AJ91">
        <v>0</v>
      </c>
      <c r="AK91">
        <v>60.23</v>
      </c>
      <c r="AL91">
        <v>63.92</v>
      </c>
      <c r="AM91">
        <v>17.37</v>
      </c>
      <c r="AN91">
        <v>0</v>
      </c>
      <c r="AO91">
        <v>9.76</v>
      </c>
      <c r="AP91">
        <v>12.68</v>
      </c>
      <c r="AQ91">
        <v>76.900000000000006</v>
      </c>
      <c r="AR91">
        <v>13.25</v>
      </c>
      <c r="AS91">
        <v>14.77</v>
      </c>
      <c r="AT91">
        <v>15</v>
      </c>
      <c r="AU91">
        <v>0</v>
      </c>
      <c r="AV91">
        <v>0</v>
      </c>
      <c r="AW91">
        <v>0</v>
      </c>
      <c r="AX91">
        <v>0</v>
      </c>
      <c r="AY91">
        <v>2.88</v>
      </c>
      <c r="AZ91">
        <v>4.01</v>
      </c>
      <c r="BA91">
        <v>3.29</v>
      </c>
      <c r="BB91">
        <v>2.89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2859.5499999999997</v>
      </c>
    </row>
    <row r="92" spans="1:117">
      <c r="A92" t="s">
        <v>134</v>
      </c>
      <c r="B92">
        <v>0</v>
      </c>
      <c r="C92">
        <v>0</v>
      </c>
      <c r="D92">
        <v>28.98</v>
      </c>
      <c r="E92">
        <v>0</v>
      </c>
      <c r="F92">
        <v>0</v>
      </c>
      <c r="G92">
        <v>77.94</v>
      </c>
      <c r="H92">
        <v>0</v>
      </c>
      <c r="I92">
        <v>0</v>
      </c>
      <c r="J92">
        <v>59.19</v>
      </c>
      <c r="K92">
        <v>597.38</v>
      </c>
      <c r="L92">
        <v>531.80999999999995</v>
      </c>
      <c r="M92">
        <v>47.33</v>
      </c>
      <c r="N92">
        <v>58.1</v>
      </c>
      <c r="O92">
        <v>127.6</v>
      </c>
      <c r="P92">
        <v>87.24</v>
      </c>
      <c r="Q92">
        <v>20.96</v>
      </c>
      <c r="R92">
        <v>19.62</v>
      </c>
      <c r="S92">
        <v>0</v>
      </c>
      <c r="T92">
        <v>1.62</v>
      </c>
      <c r="U92">
        <v>348.98</v>
      </c>
      <c r="V92">
        <v>20.8</v>
      </c>
      <c r="W92">
        <v>44.92</v>
      </c>
      <c r="X92">
        <v>47.21</v>
      </c>
      <c r="Y92">
        <v>0</v>
      </c>
      <c r="Z92">
        <v>19.559999999999999</v>
      </c>
      <c r="AA92">
        <v>42.15</v>
      </c>
      <c r="AB92">
        <v>45.65</v>
      </c>
      <c r="AC92">
        <v>33.74</v>
      </c>
      <c r="AD92">
        <v>41.42</v>
      </c>
      <c r="AE92">
        <v>55.08</v>
      </c>
      <c r="AF92">
        <v>32.200000000000003</v>
      </c>
      <c r="AG92">
        <v>45.7</v>
      </c>
      <c r="AH92">
        <v>153.34</v>
      </c>
      <c r="AI92">
        <v>3.94</v>
      </c>
      <c r="AJ92">
        <v>0</v>
      </c>
      <c r="AK92">
        <v>60.23</v>
      </c>
      <c r="AL92">
        <v>63.92</v>
      </c>
      <c r="AM92">
        <v>17.37</v>
      </c>
      <c r="AN92">
        <v>0</v>
      </c>
      <c r="AO92">
        <v>9.94</v>
      </c>
      <c r="AP92">
        <v>12.68</v>
      </c>
      <c r="AQ92">
        <v>76.900000000000006</v>
      </c>
      <c r="AR92">
        <v>15.45</v>
      </c>
      <c r="AS92">
        <v>14.77</v>
      </c>
      <c r="AT92">
        <v>15</v>
      </c>
      <c r="AU92">
        <v>0</v>
      </c>
      <c r="AV92">
        <v>0</v>
      </c>
      <c r="AW92">
        <v>0</v>
      </c>
      <c r="AX92">
        <v>0</v>
      </c>
      <c r="AY92">
        <v>2.88</v>
      </c>
      <c r="AZ92">
        <v>4.01</v>
      </c>
      <c r="BA92">
        <v>3.29</v>
      </c>
      <c r="BB92">
        <v>2.89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2891.7899999999991</v>
      </c>
    </row>
    <row r="93" spans="1:117">
      <c r="A93" t="s">
        <v>135</v>
      </c>
      <c r="B93">
        <v>0</v>
      </c>
      <c r="C93">
        <v>0</v>
      </c>
      <c r="D93">
        <v>28.98</v>
      </c>
      <c r="E93">
        <v>0</v>
      </c>
      <c r="F93">
        <v>0</v>
      </c>
      <c r="G93">
        <v>77.94</v>
      </c>
      <c r="H93">
        <v>0</v>
      </c>
      <c r="I93">
        <v>0</v>
      </c>
      <c r="J93">
        <v>59.19</v>
      </c>
      <c r="K93">
        <v>627.25</v>
      </c>
      <c r="L93">
        <v>531.80999999999995</v>
      </c>
      <c r="M93">
        <v>47.33</v>
      </c>
      <c r="N93">
        <v>58.1</v>
      </c>
      <c r="O93">
        <v>127.6</v>
      </c>
      <c r="P93">
        <v>87.24</v>
      </c>
      <c r="Q93">
        <v>20.96</v>
      </c>
      <c r="R93">
        <v>19.62</v>
      </c>
      <c r="S93">
        <v>0</v>
      </c>
      <c r="T93">
        <v>1.62</v>
      </c>
      <c r="U93">
        <v>348.98</v>
      </c>
      <c r="V93">
        <v>20.8</v>
      </c>
      <c r="W93">
        <v>44.92</v>
      </c>
      <c r="X93">
        <v>47.21</v>
      </c>
      <c r="Y93">
        <v>0</v>
      </c>
      <c r="Z93">
        <v>19.559999999999999</v>
      </c>
      <c r="AA93">
        <v>42.15</v>
      </c>
      <c r="AB93">
        <v>45.65</v>
      </c>
      <c r="AC93">
        <v>33.74</v>
      </c>
      <c r="AD93">
        <v>41.42</v>
      </c>
      <c r="AE93">
        <v>55.08</v>
      </c>
      <c r="AF93">
        <v>32.200000000000003</v>
      </c>
      <c r="AG93">
        <v>45.7</v>
      </c>
      <c r="AH93">
        <v>153.34</v>
      </c>
      <c r="AI93">
        <v>3.94</v>
      </c>
      <c r="AJ93">
        <v>0</v>
      </c>
      <c r="AK93">
        <v>60.23</v>
      </c>
      <c r="AL93">
        <v>63.92</v>
      </c>
      <c r="AM93">
        <v>17.37</v>
      </c>
      <c r="AN93">
        <v>0</v>
      </c>
      <c r="AO93">
        <v>10.050000000000001</v>
      </c>
      <c r="AP93">
        <v>12.68</v>
      </c>
      <c r="AQ93">
        <v>76.900000000000006</v>
      </c>
      <c r="AR93">
        <v>15.45</v>
      </c>
      <c r="AS93">
        <v>14.77</v>
      </c>
      <c r="AT93">
        <v>15</v>
      </c>
      <c r="AU93">
        <v>0</v>
      </c>
      <c r="AV93">
        <v>0</v>
      </c>
      <c r="AW93">
        <v>0</v>
      </c>
      <c r="AX93">
        <v>0</v>
      </c>
      <c r="AY93">
        <v>2.88</v>
      </c>
      <c r="AZ93">
        <v>4.01</v>
      </c>
      <c r="BA93">
        <v>3.29</v>
      </c>
      <c r="BB93">
        <v>2.89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2921.7699999999995</v>
      </c>
    </row>
    <row r="94" spans="1:117">
      <c r="A94" t="s">
        <v>136</v>
      </c>
      <c r="B94">
        <v>0</v>
      </c>
      <c r="C94">
        <v>0</v>
      </c>
      <c r="D94">
        <v>28.98</v>
      </c>
      <c r="E94">
        <v>0</v>
      </c>
      <c r="F94">
        <v>0</v>
      </c>
      <c r="G94">
        <v>77.94</v>
      </c>
      <c r="H94">
        <v>0</v>
      </c>
      <c r="I94">
        <v>0</v>
      </c>
      <c r="J94">
        <v>59.19</v>
      </c>
      <c r="K94">
        <v>657.13</v>
      </c>
      <c r="L94">
        <v>531.80999999999995</v>
      </c>
      <c r="M94">
        <v>47.33</v>
      </c>
      <c r="N94">
        <v>58.1</v>
      </c>
      <c r="O94">
        <v>127.6</v>
      </c>
      <c r="P94">
        <v>87.24</v>
      </c>
      <c r="Q94">
        <v>20.96</v>
      </c>
      <c r="R94">
        <v>19.62</v>
      </c>
      <c r="S94">
        <v>0</v>
      </c>
      <c r="T94">
        <v>1.62</v>
      </c>
      <c r="U94">
        <v>348.98</v>
      </c>
      <c r="V94">
        <v>20.8</v>
      </c>
      <c r="W94">
        <v>44.92</v>
      </c>
      <c r="X94">
        <v>47.21</v>
      </c>
      <c r="Y94">
        <v>0</v>
      </c>
      <c r="Z94">
        <v>19.559999999999999</v>
      </c>
      <c r="AA94">
        <v>42.15</v>
      </c>
      <c r="AB94">
        <v>45.65</v>
      </c>
      <c r="AC94">
        <v>33.74</v>
      </c>
      <c r="AD94">
        <v>41.42</v>
      </c>
      <c r="AE94">
        <v>55.08</v>
      </c>
      <c r="AF94">
        <v>32.200000000000003</v>
      </c>
      <c r="AG94">
        <v>45.7</v>
      </c>
      <c r="AH94">
        <v>153.34</v>
      </c>
      <c r="AI94">
        <v>3.94</v>
      </c>
      <c r="AJ94">
        <v>0</v>
      </c>
      <c r="AK94">
        <v>60.23</v>
      </c>
      <c r="AL94">
        <v>63.92</v>
      </c>
      <c r="AM94">
        <v>17.37</v>
      </c>
      <c r="AN94">
        <v>0</v>
      </c>
      <c r="AO94">
        <v>10.050000000000001</v>
      </c>
      <c r="AP94">
        <v>12.68</v>
      </c>
      <c r="AQ94">
        <v>76.900000000000006</v>
      </c>
      <c r="AR94">
        <v>15.45</v>
      </c>
      <c r="AS94">
        <v>14.77</v>
      </c>
      <c r="AT94">
        <v>15</v>
      </c>
      <c r="AU94">
        <v>0</v>
      </c>
      <c r="AV94">
        <v>0</v>
      </c>
      <c r="AW94">
        <v>0</v>
      </c>
      <c r="AX94">
        <v>0</v>
      </c>
      <c r="AY94">
        <v>2.88</v>
      </c>
      <c r="AZ94">
        <v>4.01</v>
      </c>
      <c r="BA94">
        <v>3.29</v>
      </c>
      <c r="BB94">
        <v>2.89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2951.6499999999996</v>
      </c>
    </row>
    <row r="95" spans="1:117">
      <c r="A95" t="s">
        <v>137</v>
      </c>
      <c r="B95">
        <v>0</v>
      </c>
      <c r="C95">
        <v>0</v>
      </c>
      <c r="D95">
        <v>28.98</v>
      </c>
      <c r="E95">
        <v>0</v>
      </c>
      <c r="F95">
        <v>0</v>
      </c>
      <c r="G95">
        <v>77.94</v>
      </c>
      <c r="H95">
        <v>0</v>
      </c>
      <c r="I95">
        <v>0</v>
      </c>
      <c r="J95">
        <v>59.19</v>
      </c>
      <c r="K95">
        <v>686.07</v>
      </c>
      <c r="L95">
        <v>531.80999999999995</v>
      </c>
      <c r="M95">
        <v>47.33</v>
      </c>
      <c r="N95">
        <v>58.1</v>
      </c>
      <c r="O95">
        <v>127.6</v>
      </c>
      <c r="P95">
        <v>87.24</v>
      </c>
      <c r="Q95">
        <v>20.96</v>
      </c>
      <c r="R95">
        <v>19.62</v>
      </c>
      <c r="S95">
        <v>0</v>
      </c>
      <c r="T95">
        <v>1.62</v>
      </c>
      <c r="U95">
        <v>348.98</v>
      </c>
      <c r="V95">
        <v>20.8</v>
      </c>
      <c r="W95">
        <v>44.92</v>
      </c>
      <c r="X95">
        <v>60.32</v>
      </c>
      <c r="Y95">
        <v>0</v>
      </c>
      <c r="Z95">
        <v>6.52</v>
      </c>
      <c r="AA95">
        <v>42.15</v>
      </c>
      <c r="AB95">
        <v>44.22</v>
      </c>
      <c r="AC95">
        <v>32.08</v>
      </c>
      <c r="AD95">
        <v>40.200000000000003</v>
      </c>
      <c r="AE95">
        <v>54.53</v>
      </c>
      <c r="AF95">
        <v>21.46</v>
      </c>
      <c r="AG95">
        <v>45.7</v>
      </c>
      <c r="AH95">
        <v>153.34</v>
      </c>
      <c r="AI95">
        <v>3.94</v>
      </c>
      <c r="AJ95">
        <v>0</v>
      </c>
      <c r="AK95">
        <v>60.23</v>
      </c>
      <c r="AL95">
        <v>63.92</v>
      </c>
      <c r="AM95">
        <v>11.58</v>
      </c>
      <c r="AN95">
        <v>0</v>
      </c>
      <c r="AO95">
        <v>10.050000000000001</v>
      </c>
      <c r="AP95">
        <v>11.78</v>
      </c>
      <c r="AQ95">
        <v>70.87</v>
      </c>
      <c r="AR95">
        <v>15.45</v>
      </c>
      <c r="AS95">
        <v>14.77</v>
      </c>
      <c r="AT95">
        <v>15</v>
      </c>
      <c r="AU95">
        <v>0</v>
      </c>
      <c r="AV95">
        <v>0</v>
      </c>
      <c r="AW95">
        <v>0</v>
      </c>
      <c r="AX95">
        <v>0</v>
      </c>
      <c r="AY95">
        <v>1.44</v>
      </c>
      <c r="AZ95">
        <v>4.01</v>
      </c>
      <c r="BA95">
        <v>3.29</v>
      </c>
      <c r="BB95">
        <v>2.89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2950.9</v>
      </c>
    </row>
    <row r="96" spans="1:117">
      <c r="A96" t="s">
        <v>138</v>
      </c>
      <c r="B96">
        <v>0</v>
      </c>
      <c r="C96">
        <v>0</v>
      </c>
      <c r="D96">
        <v>28.98</v>
      </c>
      <c r="E96">
        <v>0</v>
      </c>
      <c r="F96">
        <v>0</v>
      </c>
      <c r="G96">
        <v>77.94</v>
      </c>
      <c r="H96">
        <v>0</v>
      </c>
      <c r="I96">
        <v>0</v>
      </c>
      <c r="J96">
        <v>59.19</v>
      </c>
      <c r="K96">
        <v>686.07</v>
      </c>
      <c r="L96">
        <v>531.80999999999995</v>
      </c>
      <c r="M96">
        <v>47.33</v>
      </c>
      <c r="N96">
        <v>58.1</v>
      </c>
      <c r="O96">
        <v>127.6</v>
      </c>
      <c r="P96">
        <v>87.24</v>
      </c>
      <c r="Q96">
        <v>20.96</v>
      </c>
      <c r="R96">
        <v>19.62</v>
      </c>
      <c r="S96">
        <v>0</v>
      </c>
      <c r="T96">
        <v>1.62</v>
      </c>
      <c r="U96">
        <v>348.98</v>
      </c>
      <c r="V96">
        <v>20.8</v>
      </c>
      <c r="W96">
        <v>44.92</v>
      </c>
      <c r="X96">
        <v>60.32</v>
      </c>
      <c r="Y96">
        <v>0</v>
      </c>
      <c r="Z96">
        <v>6.52</v>
      </c>
      <c r="AA96">
        <v>28.1</v>
      </c>
      <c r="AB96">
        <v>44.22</v>
      </c>
      <c r="AC96">
        <v>21.37</v>
      </c>
      <c r="AD96">
        <v>40.200000000000003</v>
      </c>
      <c r="AE96">
        <v>54.53</v>
      </c>
      <c r="AF96">
        <v>9.66</v>
      </c>
      <c r="AG96">
        <v>45.7</v>
      </c>
      <c r="AH96">
        <v>153.34</v>
      </c>
      <c r="AI96">
        <v>3.94</v>
      </c>
      <c r="AJ96">
        <v>0</v>
      </c>
      <c r="AK96">
        <v>60.23</v>
      </c>
      <c r="AL96">
        <v>63.92</v>
      </c>
      <c r="AM96">
        <v>5.79</v>
      </c>
      <c r="AN96">
        <v>0</v>
      </c>
      <c r="AO96">
        <v>10.09</v>
      </c>
      <c r="AP96">
        <v>11.78</v>
      </c>
      <c r="AQ96">
        <v>70.87</v>
      </c>
      <c r="AR96">
        <v>15.45</v>
      </c>
      <c r="AS96">
        <v>14.77</v>
      </c>
      <c r="AT96">
        <v>15</v>
      </c>
      <c r="AU96">
        <v>0</v>
      </c>
      <c r="AV96">
        <v>0</v>
      </c>
      <c r="AW96">
        <v>0</v>
      </c>
      <c r="AX96">
        <v>0</v>
      </c>
      <c r="AY96">
        <v>1.44</v>
      </c>
      <c r="AZ96">
        <v>4.01</v>
      </c>
      <c r="BA96">
        <v>3.29</v>
      </c>
      <c r="BB96">
        <v>2.89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2908.5899999999997</v>
      </c>
    </row>
    <row r="97" spans="1:117">
      <c r="A97" t="s">
        <v>139</v>
      </c>
      <c r="B97">
        <v>0</v>
      </c>
      <c r="C97">
        <v>0</v>
      </c>
      <c r="D97">
        <v>28.98</v>
      </c>
      <c r="E97">
        <v>0</v>
      </c>
      <c r="F97">
        <v>0</v>
      </c>
      <c r="G97">
        <v>77.94</v>
      </c>
      <c r="H97">
        <v>0</v>
      </c>
      <c r="I97">
        <v>0</v>
      </c>
      <c r="J97">
        <v>59.19</v>
      </c>
      <c r="K97">
        <v>686.07</v>
      </c>
      <c r="L97">
        <v>531.80999999999995</v>
      </c>
      <c r="M97">
        <v>47.33</v>
      </c>
      <c r="N97">
        <v>58.1</v>
      </c>
      <c r="O97">
        <v>127.6</v>
      </c>
      <c r="P97">
        <v>87.24</v>
      </c>
      <c r="Q97">
        <v>20.96</v>
      </c>
      <c r="R97">
        <v>19.62</v>
      </c>
      <c r="S97">
        <v>0</v>
      </c>
      <c r="T97">
        <v>1.62</v>
      </c>
      <c r="U97">
        <v>348.98</v>
      </c>
      <c r="V97">
        <v>20.8</v>
      </c>
      <c r="W97">
        <v>44.92</v>
      </c>
      <c r="X97">
        <v>62.94</v>
      </c>
      <c r="Y97">
        <v>0</v>
      </c>
      <c r="Z97">
        <v>6.52</v>
      </c>
      <c r="AA97">
        <v>28.1</v>
      </c>
      <c r="AB97">
        <v>29.48</v>
      </c>
      <c r="AC97">
        <v>21.37</v>
      </c>
      <c r="AD97">
        <v>40.200000000000003</v>
      </c>
      <c r="AE97">
        <v>54.53</v>
      </c>
      <c r="AF97">
        <v>9.66</v>
      </c>
      <c r="AG97">
        <v>45.7</v>
      </c>
      <c r="AH97">
        <v>153.34</v>
      </c>
      <c r="AI97">
        <v>3.94</v>
      </c>
      <c r="AJ97">
        <v>0</v>
      </c>
      <c r="AK97">
        <v>60.23</v>
      </c>
      <c r="AL97">
        <v>63.92</v>
      </c>
      <c r="AM97">
        <v>0</v>
      </c>
      <c r="AN97">
        <v>0</v>
      </c>
      <c r="AO97">
        <v>10.14</v>
      </c>
      <c r="AP97">
        <v>11.78</v>
      </c>
      <c r="AQ97">
        <v>70.87</v>
      </c>
      <c r="AR97">
        <v>44.16</v>
      </c>
      <c r="AS97">
        <v>14.77</v>
      </c>
      <c r="AT97">
        <v>15</v>
      </c>
      <c r="AU97">
        <v>0</v>
      </c>
      <c r="AV97">
        <v>0</v>
      </c>
      <c r="AW97">
        <v>0</v>
      </c>
      <c r="AX97">
        <v>0</v>
      </c>
      <c r="AY97">
        <v>1.44</v>
      </c>
      <c r="AZ97">
        <v>4.01</v>
      </c>
      <c r="BA97">
        <v>3.29</v>
      </c>
      <c r="BB97">
        <v>2.89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2919.4399999999996</v>
      </c>
    </row>
    <row r="98" spans="1:117">
      <c r="A98" t="s">
        <v>140</v>
      </c>
      <c r="B98">
        <v>0</v>
      </c>
      <c r="C98">
        <v>0</v>
      </c>
      <c r="D98">
        <v>28.98</v>
      </c>
      <c r="E98">
        <v>0</v>
      </c>
      <c r="F98">
        <v>0</v>
      </c>
      <c r="G98">
        <v>77.94</v>
      </c>
      <c r="H98">
        <v>0</v>
      </c>
      <c r="I98">
        <v>0</v>
      </c>
      <c r="J98">
        <v>59.19</v>
      </c>
      <c r="K98">
        <v>686.07</v>
      </c>
      <c r="L98">
        <v>531.80999999999995</v>
      </c>
      <c r="M98">
        <v>47.33</v>
      </c>
      <c r="N98">
        <v>58.1</v>
      </c>
      <c r="O98">
        <v>127.6</v>
      </c>
      <c r="P98">
        <v>87.24</v>
      </c>
      <c r="Q98">
        <v>20.96</v>
      </c>
      <c r="R98">
        <v>19.62</v>
      </c>
      <c r="S98">
        <v>0</v>
      </c>
      <c r="T98">
        <v>1.62</v>
      </c>
      <c r="U98">
        <v>348.98</v>
      </c>
      <c r="V98">
        <v>20.8</v>
      </c>
      <c r="W98">
        <v>44.92</v>
      </c>
      <c r="X98">
        <v>68.19</v>
      </c>
      <c r="Y98">
        <v>0</v>
      </c>
      <c r="Z98">
        <v>6.52</v>
      </c>
      <c r="AA98">
        <v>28.1</v>
      </c>
      <c r="AB98">
        <v>29.48</v>
      </c>
      <c r="AC98">
        <v>21.37</v>
      </c>
      <c r="AD98">
        <v>40.200000000000003</v>
      </c>
      <c r="AE98">
        <v>54.53</v>
      </c>
      <c r="AF98">
        <v>9.66</v>
      </c>
      <c r="AG98">
        <v>45.7</v>
      </c>
      <c r="AH98">
        <v>153.34</v>
      </c>
      <c r="AI98">
        <v>3.94</v>
      </c>
      <c r="AJ98">
        <v>0</v>
      </c>
      <c r="AK98">
        <v>60.23</v>
      </c>
      <c r="AL98">
        <v>63.92</v>
      </c>
      <c r="AM98">
        <v>0</v>
      </c>
      <c r="AN98">
        <v>0</v>
      </c>
      <c r="AO98">
        <v>10.14</v>
      </c>
      <c r="AP98">
        <v>11.78</v>
      </c>
      <c r="AQ98">
        <v>70.87</v>
      </c>
      <c r="AR98">
        <v>44.16</v>
      </c>
      <c r="AS98">
        <v>14.77</v>
      </c>
      <c r="AT98">
        <v>15</v>
      </c>
      <c r="AU98">
        <v>0</v>
      </c>
      <c r="AV98">
        <v>0</v>
      </c>
      <c r="AW98">
        <v>0</v>
      </c>
      <c r="AX98">
        <v>0</v>
      </c>
      <c r="AY98">
        <v>1.44</v>
      </c>
      <c r="AZ98">
        <v>4.01</v>
      </c>
      <c r="BA98">
        <v>3.29</v>
      </c>
      <c r="BB98">
        <v>2.89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2924.6899999999996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0.95780499999999924</v>
      </c>
      <c r="E99">
        <f t="shared" si="2"/>
        <v>0</v>
      </c>
      <c r="F99">
        <f t="shared" si="2"/>
        <v>0</v>
      </c>
      <c r="G99">
        <f t="shared" si="2"/>
        <v>1.8705599999999962</v>
      </c>
      <c r="H99">
        <f t="shared" si="2"/>
        <v>0</v>
      </c>
      <c r="I99">
        <f t="shared" si="2"/>
        <v>0</v>
      </c>
      <c r="J99">
        <f t="shared" si="2"/>
        <v>2.031829999999998</v>
      </c>
      <c r="K99">
        <f t="shared" si="2"/>
        <v>9.1112424999999924</v>
      </c>
      <c r="L99">
        <f t="shared" si="2"/>
        <v>13.908439999999981</v>
      </c>
      <c r="M99">
        <f t="shared" si="2"/>
        <v>1.1359199999999987</v>
      </c>
      <c r="N99">
        <f t="shared" si="2"/>
        <v>1.839670000000005</v>
      </c>
      <c r="O99">
        <f t="shared" si="2"/>
        <v>3.0624000000000051</v>
      </c>
      <c r="P99">
        <f t="shared" si="2"/>
        <v>2.4443099999999967</v>
      </c>
      <c r="Q99">
        <f t="shared" si="2"/>
        <v>0.49270250000000054</v>
      </c>
      <c r="R99">
        <f t="shared" si="2"/>
        <v>0.47087999999999886</v>
      </c>
      <c r="S99">
        <f t="shared" si="2"/>
        <v>0</v>
      </c>
      <c r="T99">
        <f t="shared" si="2"/>
        <v>3.8880000000000053E-2</v>
      </c>
      <c r="U99">
        <f t="shared" si="2"/>
        <v>8.7783750000000005</v>
      </c>
      <c r="V99">
        <f t="shared" si="2"/>
        <v>0.49919999999999926</v>
      </c>
      <c r="W99">
        <f t="shared" si="2"/>
        <v>1.078080000000001</v>
      </c>
      <c r="X99">
        <f t="shared" si="2"/>
        <v>1.1487725000000002</v>
      </c>
      <c r="Y99">
        <f t="shared" si="2"/>
        <v>0</v>
      </c>
      <c r="Z99">
        <f t="shared" si="2"/>
        <v>0.16973999999999992</v>
      </c>
      <c r="AA99">
        <f t="shared" si="2"/>
        <v>0.5135175000000004</v>
      </c>
      <c r="AB99">
        <f t="shared" si="2"/>
        <v>0.60079250000000051</v>
      </c>
      <c r="AC99">
        <f t="shared" si="2"/>
        <v>0.45927000000000034</v>
      </c>
      <c r="AD99">
        <f t="shared" si="2"/>
        <v>0.85969000000000051</v>
      </c>
      <c r="AE99">
        <f t="shared" si="2"/>
        <v>1.3103700000000007</v>
      </c>
      <c r="AF99">
        <f t="shared" si="2"/>
        <v>0.33756000000000008</v>
      </c>
      <c r="AG99">
        <f t="shared" si="2"/>
        <v>1.0967999999999982</v>
      </c>
      <c r="AH99">
        <f t="shared" si="2"/>
        <v>3.2868500000000029</v>
      </c>
      <c r="AI99">
        <f t="shared" si="2"/>
        <v>0.21741750000000024</v>
      </c>
      <c r="AJ99">
        <f t="shared" si="2"/>
        <v>0</v>
      </c>
      <c r="AK99">
        <f t="shared" si="2"/>
        <v>1.4455199999999973</v>
      </c>
      <c r="AL99">
        <f t="shared" si="2"/>
        <v>1.2851700000000017</v>
      </c>
      <c r="AM99">
        <f t="shared" si="2"/>
        <v>7.7795000000000003E-2</v>
      </c>
      <c r="AN99">
        <f t="shared" si="2"/>
        <v>0</v>
      </c>
      <c r="AO99">
        <f t="shared" si="2"/>
        <v>0.23670750000000007</v>
      </c>
      <c r="AP99">
        <f t="shared" si="2"/>
        <v>0.28268749999999965</v>
      </c>
      <c r="AQ99">
        <f t="shared" si="2"/>
        <v>0.71260250000000014</v>
      </c>
      <c r="AR99">
        <f t="shared" si="2"/>
        <v>0.51225249999999944</v>
      </c>
      <c r="AS99">
        <f t="shared" si="2"/>
        <v>0.3904074999999993</v>
      </c>
      <c r="AT99">
        <f t="shared" si="2"/>
        <v>0.36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2.6279999999999987E-2</v>
      </c>
      <c r="AZ99">
        <f t="shared" si="3"/>
        <v>7.5152500000000039E-2</v>
      </c>
      <c r="BA99">
        <f t="shared" si="3"/>
        <v>7.0519999999999999E-2</v>
      </c>
      <c r="BB99">
        <f t="shared" si="3"/>
        <v>6.9359999999999825E-2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63.26552999999997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45557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533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533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P3" activePane="bottomRight" state="frozen"/>
      <selection sqref="A1:D35"/>
      <selection pane="topRight" sqref="A1:D35"/>
      <selection pane="bottomLeft" sqref="A1:D35"/>
      <selection pane="bottomRight" activeCell="AC3" sqref="AC3:AC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2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330.43</v>
      </c>
      <c r="L3">
        <v>515.42999999999995</v>
      </c>
      <c r="M3">
        <v>45.87</v>
      </c>
      <c r="N3">
        <v>117.96</v>
      </c>
      <c r="O3">
        <v>123.67</v>
      </c>
      <c r="P3">
        <v>120.79</v>
      </c>
      <c r="Q3">
        <v>15.24</v>
      </c>
      <c r="R3">
        <v>19.02</v>
      </c>
      <c r="S3">
        <v>0</v>
      </c>
      <c r="T3">
        <v>1.57</v>
      </c>
      <c r="U3">
        <v>405.87</v>
      </c>
      <c r="V3">
        <v>20.16</v>
      </c>
      <c r="W3">
        <v>43.54</v>
      </c>
      <c r="X3">
        <v>45.76</v>
      </c>
      <c r="Y3">
        <v>0</v>
      </c>
      <c r="Z3">
        <v>6.32</v>
      </c>
      <c r="AA3">
        <v>27.23</v>
      </c>
      <c r="AB3">
        <v>26.02</v>
      </c>
      <c r="AC3">
        <v>20.71</v>
      </c>
      <c r="AD3">
        <v>38.96</v>
      </c>
      <c r="AE3">
        <v>52.85</v>
      </c>
      <c r="AF3">
        <v>9.36</v>
      </c>
      <c r="AG3">
        <v>44.29</v>
      </c>
      <c r="AH3">
        <v>110.3</v>
      </c>
      <c r="AI3">
        <v>3.82</v>
      </c>
      <c r="AJ3">
        <v>0</v>
      </c>
      <c r="AK3">
        <v>58.37</v>
      </c>
      <c r="AL3">
        <v>48.43</v>
      </c>
      <c r="AM3">
        <v>0</v>
      </c>
      <c r="AN3">
        <v>0</v>
      </c>
      <c r="AO3">
        <v>9.6</v>
      </c>
      <c r="AP3">
        <v>12.6</v>
      </c>
      <c r="AQ3">
        <v>51.52</v>
      </c>
      <c r="AR3">
        <v>21.4</v>
      </c>
      <c r="AS3">
        <v>34.369999999999997</v>
      </c>
      <c r="AT3">
        <v>14.54</v>
      </c>
      <c r="AU3">
        <v>0</v>
      </c>
      <c r="AV3">
        <v>0</v>
      </c>
      <c r="AW3">
        <v>0</v>
      </c>
      <c r="AX3">
        <v>0</v>
      </c>
      <c r="AY3">
        <v>0</v>
      </c>
      <c r="AZ3">
        <v>3.89</v>
      </c>
      <c r="BA3">
        <v>2.36</v>
      </c>
      <c r="BB3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2404.9599999999996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330.43</v>
      </c>
      <c r="L4">
        <v>515.42999999999995</v>
      </c>
      <c r="M4">
        <v>45.87</v>
      </c>
      <c r="N4">
        <v>117.96</v>
      </c>
      <c r="O4">
        <v>123.67</v>
      </c>
      <c r="P4">
        <v>120.79</v>
      </c>
      <c r="Q4">
        <v>15.24</v>
      </c>
      <c r="R4">
        <v>19.02</v>
      </c>
      <c r="S4">
        <v>0</v>
      </c>
      <c r="T4">
        <v>1.57</v>
      </c>
      <c r="U4">
        <v>405.87</v>
      </c>
      <c r="V4">
        <v>20.16</v>
      </c>
      <c r="W4">
        <v>43.54</v>
      </c>
      <c r="X4">
        <v>45.76</v>
      </c>
      <c r="Y4">
        <v>0</v>
      </c>
      <c r="Z4">
        <v>6.32</v>
      </c>
      <c r="AA4">
        <v>27.23</v>
      </c>
      <c r="AB4">
        <v>26.02</v>
      </c>
      <c r="AC4">
        <v>20.71</v>
      </c>
      <c r="AD4">
        <v>38.96</v>
      </c>
      <c r="AE4">
        <v>52.85</v>
      </c>
      <c r="AF4">
        <v>9.36</v>
      </c>
      <c r="AG4">
        <v>44.29</v>
      </c>
      <c r="AH4">
        <v>110.3</v>
      </c>
      <c r="AI4">
        <v>3.82</v>
      </c>
      <c r="AJ4">
        <v>0</v>
      </c>
      <c r="AK4">
        <v>58.37</v>
      </c>
      <c r="AL4">
        <v>48.43</v>
      </c>
      <c r="AM4">
        <v>0</v>
      </c>
      <c r="AN4">
        <v>0</v>
      </c>
      <c r="AO4">
        <v>9.6</v>
      </c>
      <c r="AP4">
        <v>12.6</v>
      </c>
      <c r="AQ4">
        <v>51.52</v>
      </c>
      <c r="AR4">
        <v>21.4</v>
      </c>
      <c r="AS4">
        <v>34.369999999999997</v>
      </c>
      <c r="AT4">
        <v>14.54</v>
      </c>
      <c r="AU4">
        <v>0</v>
      </c>
      <c r="AV4">
        <v>0</v>
      </c>
      <c r="AW4">
        <v>0</v>
      </c>
      <c r="AX4">
        <v>0</v>
      </c>
      <c r="AY4">
        <v>0</v>
      </c>
      <c r="AZ4">
        <v>3.89</v>
      </c>
      <c r="BA4">
        <v>2.36</v>
      </c>
      <c r="BB4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2404.9599999999996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332.46</v>
      </c>
      <c r="L5">
        <v>515.42999999999995</v>
      </c>
      <c r="M5">
        <v>45.87</v>
      </c>
      <c r="N5">
        <v>117.96</v>
      </c>
      <c r="O5">
        <v>123.67</v>
      </c>
      <c r="P5">
        <v>120.79</v>
      </c>
      <c r="Q5">
        <v>14.22</v>
      </c>
      <c r="R5">
        <v>19.02</v>
      </c>
      <c r="S5">
        <v>0</v>
      </c>
      <c r="T5">
        <v>1.57</v>
      </c>
      <c r="U5">
        <v>405.87</v>
      </c>
      <c r="V5">
        <v>20.16</v>
      </c>
      <c r="W5">
        <v>43.54</v>
      </c>
      <c r="X5">
        <v>45.76</v>
      </c>
      <c r="Y5">
        <v>0</v>
      </c>
      <c r="Z5">
        <v>6.32</v>
      </c>
      <c r="AA5">
        <v>27.23</v>
      </c>
      <c r="AB5">
        <v>26.02</v>
      </c>
      <c r="AC5">
        <v>20.71</v>
      </c>
      <c r="AD5">
        <v>38.96</v>
      </c>
      <c r="AE5">
        <v>52.85</v>
      </c>
      <c r="AF5">
        <v>9.36</v>
      </c>
      <c r="AG5">
        <v>44.29</v>
      </c>
      <c r="AH5">
        <v>110.3</v>
      </c>
      <c r="AI5">
        <v>3.82</v>
      </c>
      <c r="AJ5">
        <v>0</v>
      </c>
      <c r="AK5">
        <v>58.37</v>
      </c>
      <c r="AL5">
        <v>48.43</v>
      </c>
      <c r="AM5">
        <v>0</v>
      </c>
      <c r="AN5">
        <v>0</v>
      </c>
      <c r="AO5">
        <v>9.6</v>
      </c>
      <c r="AP5">
        <v>12.6</v>
      </c>
      <c r="AQ5">
        <v>34.35</v>
      </c>
      <c r="AR5">
        <v>26.75</v>
      </c>
      <c r="AS5">
        <v>34.369999999999997</v>
      </c>
      <c r="AT5">
        <v>14.54</v>
      </c>
      <c r="AU5">
        <v>0</v>
      </c>
      <c r="AV5">
        <v>0</v>
      </c>
      <c r="AW5">
        <v>0</v>
      </c>
      <c r="AX5">
        <v>0</v>
      </c>
      <c r="AY5">
        <v>0</v>
      </c>
      <c r="AZ5">
        <v>3.89</v>
      </c>
      <c r="BA5">
        <v>2.36</v>
      </c>
      <c r="BB5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2394.1499999999992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332.46</v>
      </c>
      <c r="L6">
        <v>515.42999999999995</v>
      </c>
      <c r="M6">
        <v>45.87</v>
      </c>
      <c r="N6">
        <v>117.96</v>
      </c>
      <c r="O6">
        <v>123.67</v>
      </c>
      <c r="P6">
        <v>120.79</v>
      </c>
      <c r="Q6">
        <v>14.01</v>
      </c>
      <c r="R6">
        <v>19.02</v>
      </c>
      <c r="S6">
        <v>0</v>
      </c>
      <c r="T6">
        <v>1.57</v>
      </c>
      <c r="U6">
        <v>405.87</v>
      </c>
      <c r="V6">
        <v>20.16</v>
      </c>
      <c r="W6">
        <v>43.54</v>
      </c>
      <c r="X6">
        <v>45.76</v>
      </c>
      <c r="Y6">
        <v>0</v>
      </c>
      <c r="Z6">
        <v>6.32</v>
      </c>
      <c r="AA6">
        <v>27.23</v>
      </c>
      <c r="AB6">
        <v>26.02</v>
      </c>
      <c r="AC6">
        <v>20.71</v>
      </c>
      <c r="AD6">
        <v>38.96</v>
      </c>
      <c r="AE6">
        <v>52.85</v>
      </c>
      <c r="AF6">
        <v>9.36</v>
      </c>
      <c r="AG6">
        <v>44.29</v>
      </c>
      <c r="AH6">
        <v>110.3</v>
      </c>
      <c r="AI6">
        <v>3.82</v>
      </c>
      <c r="AJ6">
        <v>0</v>
      </c>
      <c r="AK6">
        <v>58.37</v>
      </c>
      <c r="AL6">
        <v>48.43</v>
      </c>
      <c r="AM6">
        <v>0</v>
      </c>
      <c r="AN6">
        <v>0</v>
      </c>
      <c r="AO6">
        <v>9.6</v>
      </c>
      <c r="AP6">
        <v>12.6</v>
      </c>
      <c r="AQ6">
        <v>34.35</v>
      </c>
      <c r="AR6">
        <v>26.75</v>
      </c>
      <c r="AS6">
        <v>34.369999999999997</v>
      </c>
      <c r="AT6">
        <v>13.55</v>
      </c>
      <c r="AU6">
        <v>0</v>
      </c>
      <c r="AV6">
        <v>0</v>
      </c>
      <c r="AW6">
        <v>0</v>
      </c>
      <c r="AX6">
        <v>0</v>
      </c>
      <c r="AY6">
        <v>0</v>
      </c>
      <c r="AZ6">
        <v>3.89</v>
      </c>
      <c r="BA6">
        <v>2.36</v>
      </c>
      <c r="BB6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2392.9499999999994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332.46</v>
      </c>
      <c r="L7">
        <v>515.42999999999995</v>
      </c>
      <c r="M7">
        <v>45.87</v>
      </c>
      <c r="N7">
        <v>117.96</v>
      </c>
      <c r="O7">
        <v>123.67</v>
      </c>
      <c r="P7">
        <v>120.79</v>
      </c>
      <c r="Q7">
        <v>15.24</v>
      </c>
      <c r="R7">
        <v>19.02</v>
      </c>
      <c r="S7">
        <v>0</v>
      </c>
      <c r="T7">
        <v>1.57</v>
      </c>
      <c r="U7">
        <v>405.87</v>
      </c>
      <c r="V7">
        <v>20.16</v>
      </c>
      <c r="W7">
        <v>43.54</v>
      </c>
      <c r="X7">
        <v>45.76</v>
      </c>
      <c r="Y7">
        <v>0</v>
      </c>
      <c r="Z7">
        <v>6.32</v>
      </c>
      <c r="AA7">
        <v>27.23</v>
      </c>
      <c r="AB7">
        <v>26.02</v>
      </c>
      <c r="AC7">
        <v>20.71</v>
      </c>
      <c r="AD7">
        <v>38.96</v>
      </c>
      <c r="AE7">
        <v>52.85</v>
      </c>
      <c r="AF7">
        <v>9.36</v>
      </c>
      <c r="AG7">
        <v>44.29</v>
      </c>
      <c r="AH7">
        <v>110.3</v>
      </c>
      <c r="AI7">
        <v>3.82</v>
      </c>
      <c r="AJ7">
        <v>0</v>
      </c>
      <c r="AK7">
        <v>58.37</v>
      </c>
      <c r="AL7">
        <v>48.43</v>
      </c>
      <c r="AM7">
        <v>0</v>
      </c>
      <c r="AN7">
        <v>0</v>
      </c>
      <c r="AO7">
        <v>9.74</v>
      </c>
      <c r="AP7">
        <v>12.6</v>
      </c>
      <c r="AQ7">
        <v>17.170000000000002</v>
      </c>
      <c r="AR7">
        <v>21.4</v>
      </c>
      <c r="AS7">
        <v>34.369999999999997</v>
      </c>
      <c r="AT7">
        <v>12.43</v>
      </c>
      <c r="AU7">
        <v>0</v>
      </c>
      <c r="AV7">
        <v>0</v>
      </c>
      <c r="AW7">
        <v>0</v>
      </c>
      <c r="AX7">
        <v>0</v>
      </c>
      <c r="AY7">
        <v>0</v>
      </c>
      <c r="AZ7">
        <v>3.89</v>
      </c>
      <c r="BA7">
        <v>2.36</v>
      </c>
      <c r="BB7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2370.6699999999992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332.46</v>
      </c>
      <c r="L8">
        <v>515.42999999999995</v>
      </c>
      <c r="M8">
        <v>45.87</v>
      </c>
      <c r="N8">
        <v>117.96</v>
      </c>
      <c r="O8">
        <v>123.67</v>
      </c>
      <c r="P8">
        <v>120.79</v>
      </c>
      <c r="Q8">
        <v>15.24</v>
      </c>
      <c r="R8">
        <v>19.02</v>
      </c>
      <c r="S8">
        <v>0</v>
      </c>
      <c r="T8">
        <v>1.57</v>
      </c>
      <c r="U8">
        <v>405.87</v>
      </c>
      <c r="V8">
        <v>20.16</v>
      </c>
      <c r="W8">
        <v>43.54</v>
      </c>
      <c r="X8">
        <v>45.76</v>
      </c>
      <c r="Y8">
        <v>0</v>
      </c>
      <c r="Z8">
        <v>6.32</v>
      </c>
      <c r="AA8">
        <v>27.23</v>
      </c>
      <c r="AB8">
        <v>26.02</v>
      </c>
      <c r="AC8">
        <v>20.71</v>
      </c>
      <c r="AD8">
        <v>38.96</v>
      </c>
      <c r="AE8">
        <v>52.85</v>
      </c>
      <c r="AF8">
        <v>9.36</v>
      </c>
      <c r="AG8">
        <v>44.29</v>
      </c>
      <c r="AH8">
        <v>110.3</v>
      </c>
      <c r="AI8">
        <v>3.82</v>
      </c>
      <c r="AJ8">
        <v>0</v>
      </c>
      <c r="AK8">
        <v>58.37</v>
      </c>
      <c r="AL8">
        <v>48.43</v>
      </c>
      <c r="AM8">
        <v>0</v>
      </c>
      <c r="AN8">
        <v>0</v>
      </c>
      <c r="AO8">
        <v>9.74</v>
      </c>
      <c r="AP8">
        <v>12.6</v>
      </c>
      <c r="AQ8">
        <v>17.170000000000002</v>
      </c>
      <c r="AR8">
        <v>21.4</v>
      </c>
      <c r="AS8">
        <v>34.369999999999997</v>
      </c>
      <c r="AT8">
        <v>12.19</v>
      </c>
      <c r="AU8">
        <v>0</v>
      </c>
      <c r="AV8">
        <v>0</v>
      </c>
      <c r="AW8">
        <v>0</v>
      </c>
      <c r="AX8">
        <v>0</v>
      </c>
      <c r="AY8">
        <v>0</v>
      </c>
      <c r="AZ8">
        <v>3.89</v>
      </c>
      <c r="BA8">
        <v>2.36</v>
      </c>
      <c r="BB8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2370.4299999999994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332.46</v>
      </c>
      <c r="L9">
        <v>515.42999999999995</v>
      </c>
      <c r="M9">
        <v>45.87</v>
      </c>
      <c r="N9">
        <v>117.96</v>
      </c>
      <c r="O9">
        <v>123.67</v>
      </c>
      <c r="P9">
        <v>120.79</v>
      </c>
      <c r="Q9">
        <v>16.36</v>
      </c>
      <c r="R9">
        <v>19.02</v>
      </c>
      <c r="S9">
        <v>0</v>
      </c>
      <c r="T9">
        <v>1.57</v>
      </c>
      <c r="U9">
        <v>405.87</v>
      </c>
      <c r="V9">
        <v>20.16</v>
      </c>
      <c r="W9">
        <v>43.54</v>
      </c>
      <c r="X9">
        <v>45.76</v>
      </c>
      <c r="Y9">
        <v>0</v>
      </c>
      <c r="Z9">
        <v>6.32</v>
      </c>
      <c r="AA9">
        <v>27.23</v>
      </c>
      <c r="AB9">
        <v>26.02</v>
      </c>
      <c r="AC9">
        <v>20.71</v>
      </c>
      <c r="AD9">
        <v>38.96</v>
      </c>
      <c r="AE9">
        <v>52.85</v>
      </c>
      <c r="AF9">
        <v>9.36</v>
      </c>
      <c r="AG9">
        <v>44.29</v>
      </c>
      <c r="AH9">
        <v>110.3</v>
      </c>
      <c r="AI9">
        <v>3.4</v>
      </c>
      <c r="AJ9">
        <v>0</v>
      </c>
      <c r="AK9">
        <v>58.37</v>
      </c>
      <c r="AL9">
        <v>48.43</v>
      </c>
      <c r="AM9">
        <v>0</v>
      </c>
      <c r="AN9">
        <v>0</v>
      </c>
      <c r="AO9">
        <v>9.74</v>
      </c>
      <c r="AP9">
        <v>12.6</v>
      </c>
      <c r="AQ9">
        <v>0</v>
      </c>
      <c r="AR9">
        <v>21.4</v>
      </c>
      <c r="AS9">
        <v>15.76</v>
      </c>
      <c r="AT9">
        <v>14.54</v>
      </c>
      <c r="AU9">
        <v>0</v>
      </c>
      <c r="AV9">
        <v>0</v>
      </c>
      <c r="AW9">
        <v>0</v>
      </c>
      <c r="AX9">
        <v>0</v>
      </c>
      <c r="AY9">
        <v>0</v>
      </c>
      <c r="AZ9">
        <v>3.89</v>
      </c>
      <c r="BA9">
        <v>2.36</v>
      </c>
      <c r="BB9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2337.6999999999994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332.46</v>
      </c>
      <c r="L10">
        <v>468.89</v>
      </c>
      <c r="M10">
        <v>45.87</v>
      </c>
      <c r="N10">
        <v>117.96</v>
      </c>
      <c r="O10">
        <v>123.67</v>
      </c>
      <c r="P10">
        <v>120.79</v>
      </c>
      <c r="Q10">
        <v>17.489999999999998</v>
      </c>
      <c r="R10">
        <v>19.02</v>
      </c>
      <c r="S10">
        <v>0</v>
      </c>
      <c r="T10">
        <v>1.57</v>
      </c>
      <c r="U10">
        <v>405.87</v>
      </c>
      <c r="V10">
        <v>20.16</v>
      </c>
      <c r="W10">
        <v>43.54</v>
      </c>
      <c r="X10">
        <v>45.76</v>
      </c>
      <c r="Y10">
        <v>0</v>
      </c>
      <c r="Z10">
        <v>6.32</v>
      </c>
      <c r="AA10">
        <v>27.23</v>
      </c>
      <c r="AB10">
        <v>26.02</v>
      </c>
      <c r="AC10">
        <v>20.71</v>
      </c>
      <c r="AD10">
        <v>38.96</v>
      </c>
      <c r="AE10">
        <v>52.85</v>
      </c>
      <c r="AF10">
        <v>9.36</v>
      </c>
      <c r="AG10">
        <v>44.29</v>
      </c>
      <c r="AH10">
        <v>110.3</v>
      </c>
      <c r="AI10">
        <v>3.4</v>
      </c>
      <c r="AJ10">
        <v>0</v>
      </c>
      <c r="AK10">
        <v>58.37</v>
      </c>
      <c r="AL10">
        <v>48.43</v>
      </c>
      <c r="AM10">
        <v>0</v>
      </c>
      <c r="AN10">
        <v>0</v>
      </c>
      <c r="AO10">
        <v>9.74</v>
      </c>
      <c r="AP10">
        <v>12.6</v>
      </c>
      <c r="AQ10">
        <v>0</v>
      </c>
      <c r="AR10">
        <v>21.4</v>
      </c>
      <c r="AS10">
        <v>14.32</v>
      </c>
      <c r="AT10">
        <v>11.27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3.89</v>
      </c>
      <c r="BA10">
        <v>2.36</v>
      </c>
      <c r="BB10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2287.5799999999995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332.46</v>
      </c>
      <c r="L11">
        <v>508.03</v>
      </c>
      <c r="M11">
        <v>45.87</v>
      </c>
      <c r="N11">
        <v>117.96</v>
      </c>
      <c r="O11">
        <v>123.67</v>
      </c>
      <c r="P11">
        <v>120.79</v>
      </c>
      <c r="Q11">
        <v>16.38</v>
      </c>
      <c r="R11">
        <v>19.02</v>
      </c>
      <c r="S11">
        <v>0</v>
      </c>
      <c r="T11">
        <v>1.57</v>
      </c>
      <c r="U11">
        <v>405.87</v>
      </c>
      <c r="V11">
        <v>20.16</v>
      </c>
      <c r="W11">
        <v>43.54</v>
      </c>
      <c r="X11">
        <v>45.76</v>
      </c>
      <c r="Y11">
        <v>0</v>
      </c>
      <c r="Z11">
        <v>6.32</v>
      </c>
      <c r="AA11">
        <v>27.23</v>
      </c>
      <c r="AB11">
        <v>26.02</v>
      </c>
      <c r="AC11">
        <v>20.71</v>
      </c>
      <c r="AD11">
        <v>38.96</v>
      </c>
      <c r="AE11">
        <v>52.85</v>
      </c>
      <c r="AF11">
        <v>9.36</v>
      </c>
      <c r="AG11">
        <v>44.29</v>
      </c>
      <c r="AH11">
        <v>110.3</v>
      </c>
      <c r="AI11">
        <v>3.4</v>
      </c>
      <c r="AJ11">
        <v>0</v>
      </c>
      <c r="AK11">
        <v>58.37</v>
      </c>
      <c r="AL11">
        <v>48.43</v>
      </c>
      <c r="AM11">
        <v>0</v>
      </c>
      <c r="AN11">
        <v>0</v>
      </c>
      <c r="AO11">
        <v>9.74</v>
      </c>
      <c r="AP11">
        <v>12.6</v>
      </c>
      <c r="AQ11">
        <v>0</v>
      </c>
      <c r="AR11">
        <v>19.260000000000002</v>
      </c>
      <c r="AS11">
        <v>14.32</v>
      </c>
      <c r="AT11">
        <v>10.75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3.89</v>
      </c>
      <c r="BA11">
        <v>2.36</v>
      </c>
      <c r="BB11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2322.9499999999998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332.46</v>
      </c>
      <c r="L12">
        <v>438.13</v>
      </c>
      <c r="M12">
        <v>45.87</v>
      </c>
      <c r="N12">
        <v>117.96</v>
      </c>
      <c r="O12">
        <v>123.67</v>
      </c>
      <c r="P12">
        <v>120.79</v>
      </c>
      <c r="Q12">
        <v>16.77</v>
      </c>
      <c r="R12">
        <v>19.02</v>
      </c>
      <c r="S12">
        <v>0</v>
      </c>
      <c r="T12">
        <v>1.57</v>
      </c>
      <c r="U12">
        <v>405.87</v>
      </c>
      <c r="V12">
        <v>20.16</v>
      </c>
      <c r="W12">
        <v>43.54</v>
      </c>
      <c r="X12">
        <v>45.76</v>
      </c>
      <c r="Y12">
        <v>0</v>
      </c>
      <c r="Z12">
        <v>6.32</v>
      </c>
      <c r="AA12">
        <v>27.23</v>
      </c>
      <c r="AB12">
        <v>26.02</v>
      </c>
      <c r="AC12">
        <v>20.71</v>
      </c>
      <c r="AD12">
        <v>38.96</v>
      </c>
      <c r="AE12">
        <v>52.85</v>
      </c>
      <c r="AF12">
        <v>9.36</v>
      </c>
      <c r="AG12">
        <v>44.29</v>
      </c>
      <c r="AH12">
        <v>110.3</v>
      </c>
      <c r="AI12">
        <v>3.4</v>
      </c>
      <c r="AJ12">
        <v>0</v>
      </c>
      <c r="AK12">
        <v>58.37</v>
      </c>
      <c r="AL12">
        <v>48.43</v>
      </c>
      <c r="AM12">
        <v>0</v>
      </c>
      <c r="AN12">
        <v>0</v>
      </c>
      <c r="AO12">
        <v>9.74</v>
      </c>
      <c r="AP12">
        <v>12.6</v>
      </c>
      <c r="AQ12">
        <v>0</v>
      </c>
      <c r="AR12">
        <v>19.260000000000002</v>
      </c>
      <c r="AS12">
        <v>14.32</v>
      </c>
      <c r="AT12">
        <v>10.35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3.89</v>
      </c>
      <c r="BA12">
        <v>2.36</v>
      </c>
      <c r="BB12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2253.0399999999995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332.46</v>
      </c>
      <c r="L13">
        <v>457.26</v>
      </c>
      <c r="M13">
        <v>45.87</v>
      </c>
      <c r="N13">
        <v>117.96</v>
      </c>
      <c r="O13">
        <v>123.67</v>
      </c>
      <c r="P13">
        <v>120.79</v>
      </c>
      <c r="Q13">
        <v>17.559999999999999</v>
      </c>
      <c r="R13">
        <v>19.02</v>
      </c>
      <c r="S13">
        <v>0</v>
      </c>
      <c r="T13">
        <v>1.57</v>
      </c>
      <c r="U13">
        <v>405.87</v>
      </c>
      <c r="V13">
        <v>20.16</v>
      </c>
      <c r="W13">
        <v>43.54</v>
      </c>
      <c r="X13">
        <v>45.76</v>
      </c>
      <c r="Y13">
        <v>0</v>
      </c>
      <c r="Z13">
        <v>6.32</v>
      </c>
      <c r="AA13">
        <v>27.23</v>
      </c>
      <c r="AB13">
        <v>26.02</v>
      </c>
      <c r="AC13">
        <v>20.71</v>
      </c>
      <c r="AD13">
        <v>38.96</v>
      </c>
      <c r="AE13">
        <v>52.85</v>
      </c>
      <c r="AF13">
        <v>9.36</v>
      </c>
      <c r="AG13">
        <v>44.29</v>
      </c>
      <c r="AH13">
        <v>110.3</v>
      </c>
      <c r="AI13">
        <v>3.4</v>
      </c>
      <c r="AJ13">
        <v>0</v>
      </c>
      <c r="AK13">
        <v>58.37</v>
      </c>
      <c r="AL13">
        <v>76.94</v>
      </c>
      <c r="AM13">
        <v>0</v>
      </c>
      <c r="AN13">
        <v>0</v>
      </c>
      <c r="AO13">
        <v>9.4600000000000009</v>
      </c>
      <c r="AP13">
        <v>12.6</v>
      </c>
      <c r="AQ13">
        <v>0</v>
      </c>
      <c r="AR13">
        <v>19.260000000000002</v>
      </c>
      <c r="AS13">
        <v>14.32</v>
      </c>
      <c r="AT13">
        <v>11.77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3.89</v>
      </c>
      <c r="BA13">
        <v>2.36</v>
      </c>
      <c r="BB13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2302.61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332.46</v>
      </c>
      <c r="L14">
        <v>457.26</v>
      </c>
      <c r="M14">
        <v>45.87</v>
      </c>
      <c r="N14">
        <v>117.96</v>
      </c>
      <c r="O14">
        <v>123.67</v>
      </c>
      <c r="P14">
        <v>120.79</v>
      </c>
      <c r="Q14">
        <v>17.559999999999999</v>
      </c>
      <c r="R14">
        <v>19.02</v>
      </c>
      <c r="S14">
        <v>0</v>
      </c>
      <c r="T14">
        <v>1.57</v>
      </c>
      <c r="U14">
        <v>405.87</v>
      </c>
      <c r="V14">
        <v>20.16</v>
      </c>
      <c r="W14">
        <v>43.54</v>
      </c>
      <c r="X14">
        <v>45.76</v>
      </c>
      <c r="Y14">
        <v>0</v>
      </c>
      <c r="Z14">
        <v>6.32</v>
      </c>
      <c r="AA14">
        <v>27.23</v>
      </c>
      <c r="AB14">
        <v>26.02</v>
      </c>
      <c r="AC14">
        <v>20.71</v>
      </c>
      <c r="AD14">
        <v>38.96</v>
      </c>
      <c r="AE14">
        <v>52.85</v>
      </c>
      <c r="AF14">
        <v>9.36</v>
      </c>
      <c r="AG14">
        <v>44.29</v>
      </c>
      <c r="AH14">
        <v>110.3</v>
      </c>
      <c r="AI14">
        <v>0</v>
      </c>
      <c r="AJ14">
        <v>0</v>
      </c>
      <c r="AK14">
        <v>58.37</v>
      </c>
      <c r="AL14">
        <v>76.94</v>
      </c>
      <c r="AM14">
        <v>0</v>
      </c>
      <c r="AN14">
        <v>0</v>
      </c>
      <c r="AO14">
        <v>9.4600000000000009</v>
      </c>
      <c r="AP14">
        <v>12.6</v>
      </c>
      <c r="AQ14">
        <v>0</v>
      </c>
      <c r="AR14">
        <v>19.260000000000002</v>
      </c>
      <c r="AS14">
        <v>14.32</v>
      </c>
      <c r="AT14">
        <v>14.24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3.89</v>
      </c>
      <c r="BA14">
        <v>2.36</v>
      </c>
      <c r="BB14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2301.6799999999998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330.43</v>
      </c>
      <c r="L15">
        <v>457.26</v>
      </c>
      <c r="M15">
        <v>45.87</v>
      </c>
      <c r="N15">
        <v>117.96</v>
      </c>
      <c r="O15">
        <v>123.67</v>
      </c>
      <c r="P15">
        <v>120.79</v>
      </c>
      <c r="Q15">
        <v>17.559999999999999</v>
      </c>
      <c r="R15">
        <v>19.02</v>
      </c>
      <c r="S15">
        <v>0</v>
      </c>
      <c r="T15">
        <v>1.57</v>
      </c>
      <c r="U15">
        <v>405.87</v>
      </c>
      <c r="V15">
        <v>20.16</v>
      </c>
      <c r="W15">
        <v>43.54</v>
      </c>
      <c r="X15">
        <v>45.76</v>
      </c>
      <c r="Y15">
        <v>0</v>
      </c>
      <c r="Z15">
        <v>6.32</v>
      </c>
      <c r="AA15">
        <v>27.23</v>
      </c>
      <c r="AB15">
        <v>26.02</v>
      </c>
      <c r="AC15">
        <v>20.71</v>
      </c>
      <c r="AD15">
        <v>29.3</v>
      </c>
      <c r="AE15">
        <v>52.85</v>
      </c>
      <c r="AF15">
        <v>9.36</v>
      </c>
      <c r="AG15">
        <v>44.29</v>
      </c>
      <c r="AH15">
        <v>110.3</v>
      </c>
      <c r="AI15">
        <v>0</v>
      </c>
      <c r="AJ15">
        <v>0</v>
      </c>
      <c r="AK15">
        <v>58.37</v>
      </c>
      <c r="AL15">
        <v>76.94</v>
      </c>
      <c r="AM15">
        <v>0</v>
      </c>
      <c r="AN15">
        <v>0</v>
      </c>
      <c r="AO15">
        <v>9.4600000000000009</v>
      </c>
      <c r="AP15">
        <v>11.42</v>
      </c>
      <c r="AQ15">
        <v>0</v>
      </c>
      <c r="AR15">
        <v>19.260000000000002</v>
      </c>
      <c r="AS15">
        <v>14.32</v>
      </c>
      <c r="AT15">
        <v>14.54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3.89</v>
      </c>
      <c r="BA15">
        <v>2.36</v>
      </c>
      <c r="BB15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2289.11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330.43</v>
      </c>
      <c r="L16">
        <v>457.26</v>
      </c>
      <c r="M16">
        <v>45.87</v>
      </c>
      <c r="N16">
        <v>117.96</v>
      </c>
      <c r="O16">
        <v>123.67</v>
      </c>
      <c r="P16">
        <v>120.79</v>
      </c>
      <c r="Q16">
        <v>17.559999999999999</v>
      </c>
      <c r="R16">
        <v>19.02</v>
      </c>
      <c r="S16">
        <v>0</v>
      </c>
      <c r="T16">
        <v>1.57</v>
      </c>
      <c r="U16">
        <v>405.87</v>
      </c>
      <c r="V16">
        <v>20.16</v>
      </c>
      <c r="W16">
        <v>43.54</v>
      </c>
      <c r="X16">
        <v>45.76</v>
      </c>
      <c r="Y16">
        <v>0</v>
      </c>
      <c r="Z16">
        <v>6.32</v>
      </c>
      <c r="AA16">
        <v>27.23</v>
      </c>
      <c r="AB16">
        <v>26.02</v>
      </c>
      <c r="AC16">
        <v>20.71</v>
      </c>
      <c r="AD16">
        <v>29.3</v>
      </c>
      <c r="AE16">
        <v>52.85</v>
      </c>
      <c r="AF16">
        <v>9.36</v>
      </c>
      <c r="AG16">
        <v>44.29</v>
      </c>
      <c r="AH16">
        <v>110.3</v>
      </c>
      <c r="AI16">
        <v>0</v>
      </c>
      <c r="AJ16">
        <v>0</v>
      </c>
      <c r="AK16">
        <v>58.37</v>
      </c>
      <c r="AL16">
        <v>76.94</v>
      </c>
      <c r="AM16">
        <v>0</v>
      </c>
      <c r="AN16">
        <v>0</v>
      </c>
      <c r="AO16">
        <v>9.4600000000000009</v>
      </c>
      <c r="AP16">
        <v>11.42</v>
      </c>
      <c r="AQ16">
        <v>0</v>
      </c>
      <c r="AR16">
        <v>19.260000000000002</v>
      </c>
      <c r="AS16">
        <v>14.32</v>
      </c>
      <c r="AT16">
        <v>14.54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3.89</v>
      </c>
      <c r="BA16">
        <v>2.36</v>
      </c>
      <c r="BB16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2289.11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330.43</v>
      </c>
      <c r="L17">
        <v>360.34</v>
      </c>
      <c r="M17">
        <v>45.87</v>
      </c>
      <c r="N17">
        <v>117.96</v>
      </c>
      <c r="O17">
        <v>123.67</v>
      </c>
      <c r="P17">
        <v>120.79</v>
      </c>
      <c r="Q17">
        <v>17.559999999999999</v>
      </c>
      <c r="R17">
        <v>19.02</v>
      </c>
      <c r="S17">
        <v>0</v>
      </c>
      <c r="T17">
        <v>1.57</v>
      </c>
      <c r="U17">
        <v>405.87</v>
      </c>
      <c r="V17">
        <v>20.16</v>
      </c>
      <c r="W17">
        <v>43.54</v>
      </c>
      <c r="X17">
        <v>45.76</v>
      </c>
      <c r="Y17">
        <v>0</v>
      </c>
      <c r="Z17">
        <v>6.32</v>
      </c>
      <c r="AA17">
        <v>27.23</v>
      </c>
      <c r="AB17">
        <v>26.02</v>
      </c>
      <c r="AC17">
        <v>20.71</v>
      </c>
      <c r="AD17">
        <v>29.3</v>
      </c>
      <c r="AE17">
        <v>52.85</v>
      </c>
      <c r="AF17">
        <v>9.36</v>
      </c>
      <c r="AG17">
        <v>44.29</v>
      </c>
      <c r="AH17">
        <v>110.3</v>
      </c>
      <c r="AI17">
        <v>0</v>
      </c>
      <c r="AJ17">
        <v>0</v>
      </c>
      <c r="AK17">
        <v>58.37</v>
      </c>
      <c r="AL17">
        <v>76.94</v>
      </c>
      <c r="AM17">
        <v>0</v>
      </c>
      <c r="AN17">
        <v>0</v>
      </c>
      <c r="AO17">
        <v>9.4600000000000009</v>
      </c>
      <c r="AP17">
        <v>11.42</v>
      </c>
      <c r="AQ17">
        <v>0</v>
      </c>
      <c r="AR17">
        <v>17.13</v>
      </c>
      <c r="AS17">
        <v>14.32</v>
      </c>
      <c r="AT17">
        <v>14.54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3.89</v>
      </c>
      <c r="BA17">
        <v>2.36</v>
      </c>
      <c r="BB17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2190.06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330.43</v>
      </c>
      <c r="L18">
        <v>360.34</v>
      </c>
      <c r="M18">
        <v>45.87</v>
      </c>
      <c r="N18">
        <v>117.96</v>
      </c>
      <c r="O18">
        <v>123.67</v>
      </c>
      <c r="P18">
        <v>120.79</v>
      </c>
      <c r="Q18">
        <v>17.559999999999999</v>
      </c>
      <c r="R18">
        <v>19.02</v>
      </c>
      <c r="S18">
        <v>0</v>
      </c>
      <c r="T18">
        <v>1.57</v>
      </c>
      <c r="U18">
        <v>405.87</v>
      </c>
      <c r="V18">
        <v>20.16</v>
      </c>
      <c r="W18">
        <v>43.54</v>
      </c>
      <c r="X18">
        <v>45.76</v>
      </c>
      <c r="Y18">
        <v>0</v>
      </c>
      <c r="Z18">
        <v>6.32</v>
      </c>
      <c r="AA18">
        <v>27.23</v>
      </c>
      <c r="AB18">
        <v>26.02</v>
      </c>
      <c r="AC18">
        <v>20.71</v>
      </c>
      <c r="AD18">
        <v>29.3</v>
      </c>
      <c r="AE18">
        <v>52.85</v>
      </c>
      <c r="AF18">
        <v>9.36</v>
      </c>
      <c r="AG18">
        <v>44.29</v>
      </c>
      <c r="AH18">
        <v>110.3</v>
      </c>
      <c r="AI18">
        <v>0</v>
      </c>
      <c r="AJ18">
        <v>0</v>
      </c>
      <c r="AK18">
        <v>58.37</v>
      </c>
      <c r="AL18">
        <v>76.94</v>
      </c>
      <c r="AM18">
        <v>0</v>
      </c>
      <c r="AN18">
        <v>0</v>
      </c>
      <c r="AO18">
        <v>9.4600000000000009</v>
      </c>
      <c r="AP18">
        <v>11.42</v>
      </c>
      <c r="AQ18">
        <v>0</v>
      </c>
      <c r="AR18">
        <v>17.13</v>
      </c>
      <c r="AS18">
        <v>14.32</v>
      </c>
      <c r="AT18">
        <v>14.54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3.89</v>
      </c>
      <c r="BA18">
        <v>2.36</v>
      </c>
      <c r="BB18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2190.06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330.43</v>
      </c>
      <c r="L19">
        <v>439.81</v>
      </c>
      <c r="M19">
        <v>45.87</v>
      </c>
      <c r="N19">
        <v>117.96</v>
      </c>
      <c r="O19">
        <v>123.67</v>
      </c>
      <c r="P19">
        <v>120.79</v>
      </c>
      <c r="Q19">
        <v>17.559999999999999</v>
      </c>
      <c r="R19">
        <v>19.02</v>
      </c>
      <c r="S19">
        <v>0</v>
      </c>
      <c r="T19">
        <v>1.57</v>
      </c>
      <c r="U19">
        <v>405.87</v>
      </c>
      <c r="V19">
        <v>20.16</v>
      </c>
      <c r="W19">
        <v>43.54</v>
      </c>
      <c r="X19">
        <v>45.76</v>
      </c>
      <c r="Y19">
        <v>0</v>
      </c>
      <c r="Z19">
        <v>6.32</v>
      </c>
      <c r="AA19">
        <v>27.23</v>
      </c>
      <c r="AB19">
        <v>26.02</v>
      </c>
      <c r="AC19">
        <v>20.71</v>
      </c>
      <c r="AD19">
        <v>29.3</v>
      </c>
      <c r="AE19">
        <v>52.85</v>
      </c>
      <c r="AF19">
        <v>9.36</v>
      </c>
      <c r="AG19">
        <v>44.29</v>
      </c>
      <c r="AH19">
        <v>110.3</v>
      </c>
      <c r="AI19">
        <v>0</v>
      </c>
      <c r="AJ19">
        <v>0</v>
      </c>
      <c r="AK19">
        <v>58.37</v>
      </c>
      <c r="AL19">
        <v>76.94</v>
      </c>
      <c r="AM19">
        <v>0</v>
      </c>
      <c r="AN19">
        <v>0</v>
      </c>
      <c r="AO19">
        <v>9.4600000000000009</v>
      </c>
      <c r="AP19">
        <v>11.42</v>
      </c>
      <c r="AQ19">
        <v>0</v>
      </c>
      <c r="AR19">
        <v>12.84</v>
      </c>
      <c r="AS19">
        <v>14.32</v>
      </c>
      <c r="AT19">
        <v>14.54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3.89</v>
      </c>
      <c r="BA19">
        <v>2.36</v>
      </c>
      <c r="BB19">
        <v>2.71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2265.2399999999998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330.43</v>
      </c>
      <c r="L20">
        <v>439.81</v>
      </c>
      <c r="M20">
        <v>45.87</v>
      </c>
      <c r="N20">
        <v>117.96</v>
      </c>
      <c r="O20">
        <v>123.67</v>
      </c>
      <c r="P20">
        <v>120.79</v>
      </c>
      <c r="Q20">
        <v>17.559999999999999</v>
      </c>
      <c r="R20">
        <v>19.02</v>
      </c>
      <c r="S20">
        <v>0</v>
      </c>
      <c r="T20">
        <v>1.57</v>
      </c>
      <c r="U20">
        <v>405.87</v>
      </c>
      <c r="V20">
        <v>20.16</v>
      </c>
      <c r="W20">
        <v>43.54</v>
      </c>
      <c r="X20">
        <v>45.76</v>
      </c>
      <c r="Y20">
        <v>0</v>
      </c>
      <c r="Z20">
        <v>6.32</v>
      </c>
      <c r="AA20">
        <v>27.23</v>
      </c>
      <c r="AB20">
        <v>26.02</v>
      </c>
      <c r="AC20">
        <v>20.71</v>
      </c>
      <c r="AD20">
        <v>29.3</v>
      </c>
      <c r="AE20">
        <v>52.85</v>
      </c>
      <c r="AF20">
        <v>9.36</v>
      </c>
      <c r="AG20">
        <v>44.29</v>
      </c>
      <c r="AH20">
        <v>110.3</v>
      </c>
      <c r="AI20">
        <v>0</v>
      </c>
      <c r="AJ20">
        <v>0</v>
      </c>
      <c r="AK20">
        <v>58.37</v>
      </c>
      <c r="AL20">
        <v>76.94</v>
      </c>
      <c r="AM20">
        <v>0</v>
      </c>
      <c r="AN20">
        <v>0</v>
      </c>
      <c r="AO20">
        <v>9.4600000000000009</v>
      </c>
      <c r="AP20">
        <v>11.42</v>
      </c>
      <c r="AQ20">
        <v>17.170000000000002</v>
      </c>
      <c r="AR20">
        <v>12.84</v>
      </c>
      <c r="AS20">
        <v>14.32</v>
      </c>
      <c r="AT20">
        <v>14.54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3.89</v>
      </c>
      <c r="BA20">
        <v>2.36</v>
      </c>
      <c r="BB20">
        <v>2.71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2282.41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327.99</v>
      </c>
      <c r="L21">
        <v>439.8</v>
      </c>
      <c r="M21">
        <v>45.87</v>
      </c>
      <c r="N21">
        <v>117.96</v>
      </c>
      <c r="O21">
        <v>123.67</v>
      </c>
      <c r="P21">
        <v>120.79</v>
      </c>
      <c r="Q21">
        <v>17.41</v>
      </c>
      <c r="R21">
        <v>19.02</v>
      </c>
      <c r="S21">
        <v>0</v>
      </c>
      <c r="T21">
        <v>1.57</v>
      </c>
      <c r="U21">
        <v>405.87</v>
      </c>
      <c r="V21">
        <v>20.16</v>
      </c>
      <c r="W21">
        <v>43.54</v>
      </c>
      <c r="X21">
        <v>45.76</v>
      </c>
      <c r="Y21">
        <v>0</v>
      </c>
      <c r="Z21">
        <v>6.32</v>
      </c>
      <c r="AA21">
        <v>27.23</v>
      </c>
      <c r="AB21">
        <v>26.02</v>
      </c>
      <c r="AC21">
        <v>20.71</v>
      </c>
      <c r="AD21">
        <v>29.3</v>
      </c>
      <c r="AE21">
        <v>52.85</v>
      </c>
      <c r="AF21">
        <v>9.36</v>
      </c>
      <c r="AG21">
        <v>44.29</v>
      </c>
      <c r="AH21">
        <v>110.3</v>
      </c>
      <c r="AI21">
        <v>0</v>
      </c>
      <c r="AJ21">
        <v>0</v>
      </c>
      <c r="AK21">
        <v>58.37</v>
      </c>
      <c r="AL21">
        <v>48.43</v>
      </c>
      <c r="AM21">
        <v>0</v>
      </c>
      <c r="AN21">
        <v>0</v>
      </c>
      <c r="AO21">
        <v>9.4600000000000009</v>
      </c>
      <c r="AP21">
        <v>11.42</v>
      </c>
      <c r="AQ21">
        <v>17.170000000000002</v>
      </c>
      <c r="AR21">
        <v>12.84</v>
      </c>
      <c r="AS21">
        <v>14.32</v>
      </c>
      <c r="AT21">
        <v>14.54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3.89</v>
      </c>
      <c r="BA21">
        <v>2.36</v>
      </c>
      <c r="BB21">
        <v>2.71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2251.2999999999997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327.99</v>
      </c>
      <c r="L22">
        <v>439.8</v>
      </c>
      <c r="M22">
        <v>45.87</v>
      </c>
      <c r="N22">
        <v>117.96</v>
      </c>
      <c r="O22">
        <v>123.67</v>
      </c>
      <c r="P22">
        <v>120.79</v>
      </c>
      <c r="Q22">
        <v>17.41</v>
      </c>
      <c r="R22">
        <v>19.02</v>
      </c>
      <c r="S22">
        <v>0</v>
      </c>
      <c r="T22">
        <v>1.57</v>
      </c>
      <c r="U22">
        <v>405.87</v>
      </c>
      <c r="V22">
        <v>20.16</v>
      </c>
      <c r="W22">
        <v>43.54</v>
      </c>
      <c r="X22">
        <v>45.76</v>
      </c>
      <c r="Y22">
        <v>0</v>
      </c>
      <c r="Z22">
        <v>6.32</v>
      </c>
      <c r="AA22">
        <v>27.23</v>
      </c>
      <c r="AB22">
        <v>26.02</v>
      </c>
      <c r="AC22">
        <v>20.71</v>
      </c>
      <c r="AD22">
        <v>29.3</v>
      </c>
      <c r="AE22">
        <v>52.85</v>
      </c>
      <c r="AF22">
        <v>9.36</v>
      </c>
      <c r="AG22">
        <v>44.29</v>
      </c>
      <c r="AH22">
        <v>110.3</v>
      </c>
      <c r="AI22">
        <v>0</v>
      </c>
      <c r="AJ22">
        <v>0</v>
      </c>
      <c r="AK22">
        <v>58.37</v>
      </c>
      <c r="AL22">
        <v>48.43</v>
      </c>
      <c r="AM22">
        <v>0</v>
      </c>
      <c r="AN22">
        <v>0</v>
      </c>
      <c r="AO22">
        <v>9.4600000000000009</v>
      </c>
      <c r="AP22">
        <v>11.42</v>
      </c>
      <c r="AQ22">
        <v>34.35</v>
      </c>
      <c r="AR22">
        <v>12.84</v>
      </c>
      <c r="AS22">
        <v>14.32</v>
      </c>
      <c r="AT22">
        <v>14.54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3.89</v>
      </c>
      <c r="BA22">
        <v>2.36</v>
      </c>
      <c r="BB22">
        <v>2.71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2268.4799999999996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330.43</v>
      </c>
      <c r="L23">
        <v>439.81</v>
      </c>
      <c r="M23">
        <v>45.87</v>
      </c>
      <c r="N23">
        <v>117.96</v>
      </c>
      <c r="O23">
        <v>123.67</v>
      </c>
      <c r="P23">
        <v>120.79</v>
      </c>
      <c r="Q23">
        <v>17.559999999999999</v>
      </c>
      <c r="R23">
        <v>19.02</v>
      </c>
      <c r="S23">
        <v>0</v>
      </c>
      <c r="T23">
        <v>1.57</v>
      </c>
      <c r="U23">
        <v>405.87</v>
      </c>
      <c r="V23">
        <v>20.16</v>
      </c>
      <c r="W23">
        <v>43.54</v>
      </c>
      <c r="X23">
        <v>45.76</v>
      </c>
      <c r="Y23">
        <v>0</v>
      </c>
      <c r="Z23">
        <v>6.32</v>
      </c>
      <c r="AA23">
        <v>27.23</v>
      </c>
      <c r="AB23">
        <v>26.02</v>
      </c>
      <c r="AC23">
        <v>20.71</v>
      </c>
      <c r="AD23">
        <v>29.3</v>
      </c>
      <c r="AE23">
        <v>52.85</v>
      </c>
      <c r="AF23">
        <v>9.36</v>
      </c>
      <c r="AG23">
        <v>44.29</v>
      </c>
      <c r="AH23">
        <v>148.62</v>
      </c>
      <c r="AI23">
        <v>0</v>
      </c>
      <c r="AJ23">
        <v>0</v>
      </c>
      <c r="AK23">
        <v>58.37</v>
      </c>
      <c r="AL23">
        <v>49.56</v>
      </c>
      <c r="AM23">
        <v>0</v>
      </c>
      <c r="AN23">
        <v>0</v>
      </c>
      <c r="AO23">
        <v>9.18</v>
      </c>
      <c r="AP23">
        <v>11.42</v>
      </c>
      <c r="AQ23">
        <v>34.35</v>
      </c>
      <c r="AR23">
        <v>17.13</v>
      </c>
      <c r="AS23">
        <v>14.32</v>
      </c>
      <c r="AT23">
        <v>14.54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3.89</v>
      </c>
      <c r="BA23">
        <v>3.19</v>
      </c>
      <c r="BB23">
        <v>2.71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2315.3699999999994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330.43</v>
      </c>
      <c r="L24">
        <v>439.81</v>
      </c>
      <c r="M24">
        <v>45.87</v>
      </c>
      <c r="N24">
        <v>117.96</v>
      </c>
      <c r="O24">
        <v>123.67</v>
      </c>
      <c r="P24">
        <v>120.79</v>
      </c>
      <c r="Q24">
        <v>17.559999999999999</v>
      </c>
      <c r="R24">
        <v>19.02</v>
      </c>
      <c r="S24">
        <v>0</v>
      </c>
      <c r="T24">
        <v>1.57</v>
      </c>
      <c r="U24">
        <v>405.87</v>
      </c>
      <c r="V24">
        <v>20.16</v>
      </c>
      <c r="W24">
        <v>43.54</v>
      </c>
      <c r="X24">
        <v>45.76</v>
      </c>
      <c r="Y24">
        <v>0</v>
      </c>
      <c r="Z24">
        <v>6.32</v>
      </c>
      <c r="AA24">
        <v>27.23</v>
      </c>
      <c r="AB24">
        <v>26.02</v>
      </c>
      <c r="AC24">
        <v>20.71</v>
      </c>
      <c r="AD24">
        <v>29.3</v>
      </c>
      <c r="AE24">
        <v>52.85</v>
      </c>
      <c r="AF24">
        <v>9.36</v>
      </c>
      <c r="AG24">
        <v>44.29</v>
      </c>
      <c r="AH24">
        <v>148.62</v>
      </c>
      <c r="AI24">
        <v>3.4</v>
      </c>
      <c r="AJ24">
        <v>0</v>
      </c>
      <c r="AK24">
        <v>58.37</v>
      </c>
      <c r="AL24">
        <v>49.56</v>
      </c>
      <c r="AM24">
        <v>0</v>
      </c>
      <c r="AN24">
        <v>0</v>
      </c>
      <c r="AO24">
        <v>8.89</v>
      </c>
      <c r="AP24">
        <v>11.42</v>
      </c>
      <c r="AQ24">
        <v>51.52</v>
      </c>
      <c r="AR24">
        <v>17.13</v>
      </c>
      <c r="AS24">
        <v>14.32</v>
      </c>
      <c r="AT24">
        <v>14.54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3.89</v>
      </c>
      <c r="BA24">
        <v>3.19</v>
      </c>
      <c r="BB24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2335.6499999999996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330.43</v>
      </c>
      <c r="L25">
        <v>439.81</v>
      </c>
      <c r="M25">
        <v>45.87</v>
      </c>
      <c r="N25">
        <v>117.96</v>
      </c>
      <c r="O25">
        <v>123.67</v>
      </c>
      <c r="P25">
        <v>120.79</v>
      </c>
      <c r="Q25">
        <v>17.559999999999999</v>
      </c>
      <c r="R25">
        <v>19.02</v>
      </c>
      <c r="S25">
        <v>0</v>
      </c>
      <c r="T25">
        <v>1.57</v>
      </c>
      <c r="U25">
        <v>384.89</v>
      </c>
      <c r="V25">
        <v>20.16</v>
      </c>
      <c r="W25">
        <v>43.54</v>
      </c>
      <c r="X25">
        <v>45.76</v>
      </c>
      <c r="Y25">
        <v>0</v>
      </c>
      <c r="Z25">
        <v>6.32</v>
      </c>
      <c r="AA25">
        <v>40.85</v>
      </c>
      <c r="AB25">
        <v>26.02</v>
      </c>
      <c r="AC25">
        <v>20.71</v>
      </c>
      <c r="AD25">
        <v>29.3</v>
      </c>
      <c r="AE25">
        <v>52.85</v>
      </c>
      <c r="AF25">
        <v>9.36</v>
      </c>
      <c r="AG25">
        <v>44.29</v>
      </c>
      <c r="AH25">
        <v>148.62</v>
      </c>
      <c r="AI25">
        <v>8.17</v>
      </c>
      <c r="AJ25">
        <v>0</v>
      </c>
      <c r="AK25">
        <v>58.37</v>
      </c>
      <c r="AL25">
        <v>49.56</v>
      </c>
      <c r="AM25">
        <v>0</v>
      </c>
      <c r="AN25">
        <v>0</v>
      </c>
      <c r="AO25">
        <v>8.61</v>
      </c>
      <c r="AP25">
        <v>11.42</v>
      </c>
      <c r="AQ25">
        <v>51.52</v>
      </c>
      <c r="AR25">
        <v>17.13</v>
      </c>
      <c r="AS25">
        <v>14.32</v>
      </c>
      <c r="AT25">
        <v>14.54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3.89</v>
      </c>
      <c r="BA25">
        <v>3.19</v>
      </c>
      <c r="BB25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2332.7799999999997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330.43</v>
      </c>
      <c r="L26">
        <v>439.81</v>
      </c>
      <c r="M26">
        <v>45.87</v>
      </c>
      <c r="N26">
        <v>117.96</v>
      </c>
      <c r="O26">
        <v>123.67</v>
      </c>
      <c r="P26">
        <v>120.79</v>
      </c>
      <c r="Q26">
        <v>17.559999999999999</v>
      </c>
      <c r="R26">
        <v>19.02</v>
      </c>
      <c r="S26">
        <v>0</v>
      </c>
      <c r="T26">
        <v>1.57</v>
      </c>
      <c r="U26">
        <v>365.27</v>
      </c>
      <c r="V26">
        <v>20.16</v>
      </c>
      <c r="W26">
        <v>43.54</v>
      </c>
      <c r="X26">
        <v>45.76</v>
      </c>
      <c r="Y26">
        <v>0</v>
      </c>
      <c r="Z26">
        <v>6.32</v>
      </c>
      <c r="AA26">
        <v>40.85</v>
      </c>
      <c r="AB26">
        <v>26.02</v>
      </c>
      <c r="AC26">
        <v>20.71</v>
      </c>
      <c r="AD26">
        <v>29.3</v>
      </c>
      <c r="AE26">
        <v>52.85</v>
      </c>
      <c r="AF26">
        <v>9.36</v>
      </c>
      <c r="AG26">
        <v>44.29</v>
      </c>
      <c r="AH26">
        <v>148.62</v>
      </c>
      <c r="AI26">
        <v>52.44</v>
      </c>
      <c r="AJ26">
        <v>0</v>
      </c>
      <c r="AK26">
        <v>58.37</v>
      </c>
      <c r="AL26">
        <v>49.56</v>
      </c>
      <c r="AM26">
        <v>0</v>
      </c>
      <c r="AN26">
        <v>0</v>
      </c>
      <c r="AO26">
        <v>8.32</v>
      </c>
      <c r="AP26">
        <v>11.42</v>
      </c>
      <c r="AQ26">
        <v>68.69</v>
      </c>
      <c r="AR26">
        <v>17.13</v>
      </c>
      <c r="AS26">
        <v>14.32</v>
      </c>
      <c r="AT26">
        <v>14.54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3.89</v>
      </c>
      <c r="BA26">
        <v>3.19</v>
      </c>
      <c r="BB26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2374.31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330.43</v>
      </c>
      <c r="L27">
        <v>342.89</v>
      </c>
      <c r="M27">
        <v>45.87</v>
      </c>
      <c r="N27">
        <v>117.96</v>
      </c>
      <c r="O27">
        <v>123.67</v>
      </c>
      <c r="P27">
        <v>120.79</v>
      </c>
      <c r="Q27">
        <v>17.559999999999999</v>
      </c>
      <c r="R27">
        <v>19.02</v>
      </c>
      <c r="S27">
        <v>0</v>
      </c>
      <c r="T27">
        <v>1.57</v>
      </c>
      <c r="U27">
        <v>338.23</v>
      </c>
      <c r="V27">
        <v>20.16</v>
      </c>
      <c r="W27">
        <v>43.54</v>
      </c>
      <c r="X27">
        <v>45.76</v>
      </c>
      <c r="Y27">
        <v>0</v>
      </c>
      <c r="Z27">
        <v>6.32</v>
      </c>
      <c r="AA27">
        <v>40.85</v>
      </c>
      <c r="AB27">
        <v>26.02</v>
      </c>
      <c r="AC27">
        <v>20.71</v>
      </c>
      <c r="AD27">
        <v>29.3</v>
      </c>
      <c r="AE27">
        <v>52.85</v>
      </c>
      <c r="AF27">
        <v>9.36</v>
      </c>
      <c r="AG27">
        <v>44.29</v>
      </c>
      <c r="AH27">
        <v>148.62</v>
      </c>
      <c r="AI27">
        <v>52.44</v>
      </c>
      <c r="AJ27">
        <v>0</v>
      </c>
      <c r="AK27">
        <v>58.37</v>
      </c>
      <c r="AL27">
        <v>49.56</v>
      </c>
      <c r="AM27">
        <v>0</v>
      </c>
      <c r="AN27">
        <v>0</v>
      </c>
      <c r="AO27">
        <v>8.32</v>
      </c>
      <c r="AP27">
        <v>11.42</v>
      </c>
      <c r="AQ27">
        <v>68.69</v>
      </c>
      <c r="AR27">
        <v>17.13</v>
      </c>
      <c r="AS27">
        <v>14.32</v>
      </c>
      <c r="AT27">
        <v>14.54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3.89</v>
      </c>
      <c r="BA27">
        <v>3.19</v>
      </c>
      <c r="BB27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2250.35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330.43</v>
      </c>
      <c r="L28">
        <v>342.89</v>
      </c>
      <c r="M28">
        <v>45.87</v>
      </c>
      <c r="N28">
        <v>117.96</v>
      </c>
      <c r="O28">
        <v>123.67</v>
      </c>
      <c r="P28">
        <v>120.79</v>
      </c>
      <c r="Q28">
        <v>17.559999999999999</v>
      </c>
      <c r="R28">
        <v>19.02</v>
      </c>
      <c r="S28">
        <v>0</v>
      </c>
      <c r="T28">
        <v>1.57</v>
      </c>
      <c r="U28">
        <v>338.23</v>
      </c>
      <c r="V28">
        <v>20.16</v>
      </c>
      <c r="W28">
        <v>43.54</v>
      </c>
      <c r="X28">
        <v>45.76</v>
      </c>
      <c r="Y28">
        <v>0</v>
      </c>
      <c r="Z28">
        <v>6.32</v>
      </c>
      <c r="AA28">
        <v>40.85</v>
      </c>
      <c r="AB28">
        <v>26.02</v>
      </c>
      <c r="AC28">
        <v>20.71</v>
      </c>
      <c r="AD28">
        <v>29.3</v>
      </c>
      <c r="AE28">
        <v>52.85</v>
      </c>
      <c r="AF28">
        <v>9.36</v>
      </c>
      <c r="AG28">
        <v>44.29</v>
      </c>
      <c r="AH28">
        <v>148.62</v>
      </c>
      <c r="AI28">
        <v>52.44</v>
      </c>
      <c r="AJ28">
        <v>0</v>
      </c>
      <c r="AK28">
        <v>58.37</v>
      </c>
      <c r="AL28">
        <v>49.56</v>
      </c>
      <c r="AM28">
        <v>0</v>
      </c>
      <c r="AN28">
        <v>0</v>
      </c>
      <c r="AO28">
        <v>8.18</v>
      </c>
      <c r="AP28">
        <v>11.42</v>
      </c>
      <c r="AQ28">
        <v>68.69</v>
      </c>
      <c r="AR28">
        <v>17.13</v>
      </c>
      <c r="AS28">
        <v>14.32</v>
      </c>
      <c r="AT28">
        <v>14.54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3.89</v>
      </c>
      <c r="BA28">
        <v>3.19</v>
      </c>
      <c r="BB28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2250.2099999999996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330.43</v>
      </c>
      <c r="L29">
        <v>342.89</v>
      </c>
      <c r="M29">
        <v>45.87</v>
      </c>
      <c r="N29">
        <v>117.96</v>
      </c>
      <c r="O29">
        <v>123.67</v>
      </c>
      <c r="P29">
        <v>120.79</v>
      </c>
      <c r="Q29">
        <v>17.559999999999999</v>
      </c>
      <c r="R29">
        <v>19.02</v>
      </c>
      <c r="S29">
        <v>0</v>
      </c>
      <c r="T29">
        <v>1.57</v>
      </c>
      <c r="U29">
        <v>338.23</v>
      </c>
      <c r="V29">
        <v>20.16</v>
      </c>
      <c r="W29">
        <v>43.54</v>
      </c>
      <c r="X29">
        <v>43.47</v>
      </c>
      <c r="Y29">
        <v>0</v>
      </c>
      <c r="Z29">
        <v>6.32</v>
      </c>
      <c r="AA29">
        <v>40.85</v>
      </c>
      <c r="AB29">
        <v>26.02</v>
      </c>
      <c r="AC29">
        <v>20.71</v>
      </c>
      <c r="AD29">
        <v>29.3</v>
      </c>
      <c r="AE29">
        <v>52.85</v>
      </c>
      <c r="AF29">
        <v>9.36</v>
      </c>
      <c r="AG29">
        <v>44.29</v>
      </c>
      <c r="AH29">
        <v>148.62</v>
      </c>
      <c r="AI29">
        <v>52.44</v>
      </c>
      <c r="AJ29">
        <v>0</v>
      </c>
      <c r="AK29">
        <v>58.37</v>
      </c>
      <c r="AL29">
        <v>49.56</v>
      </c>
      <c r="AM29">
        <v>0</v>
      </c>
      <c r="AN29">
        <v>0</v>
      </c>
      <c r="AO29">
        <v>8.0299999999999994</v>
      </c>
      <c r="AP29">
        <v>11.42</v>
      </c>
      <c r="AQ29">
        <v>51.52</v>
      </c>
      <c r="AR29">
        <v>17.13</v>
      </c>
      <c r="AS29">
        <v>14.32</v>
      </c>
      <c r="AT29">
        <v>14.54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3.89</v>
      </c>
      <c r="BA29">
        <v>3.19</v>
      </c>
      <c r="BB29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2230.6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330.43</v>
      </c>
      <c r="L30">
        <v>342.89</v>
      </c>
      <c r="M30">
        <v>45.87</v>
      </c>
      <c r="N30">
        <v>117.96</v>
      </c>
      <c r="O30">
        <v>123.67</v>
      </c>
      <c r="P30">
        <v>120.79</v>
      </c>
      <c r="Q30">
        <v>17.559999999999999</v>
      </c>
      <c r="R30">
        <v>19.02</v>
      </c>
      <c r="S30">
        <v>0</v>
      </c>
      <c r="T30">
        <v>1.57</v>
      </c>
      <c r="U30">
        <v>338.23</v>
      </c>
      <c r="V30">
        <v>20.16</v>
      </c>
      <c r="W30">
        <v>43.54</v>
      </c>
      <c r="X30">
        <v>43.47</v>
      </c>
      <c r="Y30">
        <v>0</v>
      </c>
      <c r="Z30">
        <v>6.32</v>
      </c>
      <c r="AA30">
        <v>40.85</v>
      </c>
      <c r="AB30">
        <v>26.02</v>
      </c>
      <c r="AC30">
        <v>20.71</v>
      </c>
      <c r="AD30">
        <v>29.3</v>
      </c>
      <c r="AE30">
        <v>52.85</v>
      </c>
      <c r="AF30">
        <v>9.36</v>
      </c>
      <c r="AG30">
        <v>44.29</v>
      </c>
      <c r="AH30">
        <v>148.62</v>
      </c>
      <c r="AI30">
        <v>52.44</v>
      </c>
      <c r="AJ30">
        <v>0</v>
      </c>
      <c r="AK30">
        <v>58.37</v>
      </c>
      <c r="AL30">
        <v>49.56</v>
      </c>
      <c r="AM30">
        <v>0</v>
      </c>
      <c r="AN30">
        <v>0</v>
      </c>
      <c r="AO30">
        <v>8.0299999999999994</v>
      </c>
      <c r="AP30">
        <v>11.42</v>
      </c>
      <c r="AQ30">
        <v>34.35</v>
      </c>
      <c r="AR30">
        <v>17.13</v>
      </c>
      <c r="AS30">
        <v>14.32</v>
      </c>
      <c r="AT30">
        <v>14.54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3.89</v>
      </c>
      <c r="BA30">
        <v>3.19</v>
      </c>
      <c r="BB30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2213.4299999999998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330.43</v>
      </c>
      <c r="L31">
        <v>440.31</v>
      </c>
      <c r="M31">
        <v>45.87</v>
      </c>
      <c r="N31">
        <v>56.31</v>
      </c>
      <c r="O31">
        <v>123.67</v>
      </c>
      <c r="P31">
        <v>120.79</v>
      </c>
      <c r="Q31">
        <v>17.559999999999999</v>
      </c>
      <c r="R31">
        <v>19.02</v>
      </c>
      <c r="S31">
        <v>0</v>
      </c>
      <c r="T31">
        <v>1.57</v>
      </c>
      <c r="U31">
        <v>338.23</v>
      </c>
      <c r="V31">
        <v>20.16</v>
      </c>
      <c r="W31">
        <v>43.54</v>
      </c>
      <c r="X31">
        <v>44.79</v>
      </c>
      <c r="Y31">
        <v>0</v>
      </c>
      <c r="Z31">
        <v>6.32</v>
      </c>
      <c r="AA31">
        <v>27.23</v>
      </c>
      <c r="AB31">
        <v>26.02</v>
      </c>
      <c r="AC31">
        <v>20.71</v>
      </c>
      <c r="AD31">
        <v>29.3</v>
      </c>
      <c r="AE31">
        <v>52.85</v>
      </c>
      <c r="AF31">
        <v>9.36</v>
      </c>
      <c r="AG31">
        <v>44.29</v>
      </c>
      <c r="AH31">
        <v>148.62</v>
      </c>
      <c r="AI31">
        <v>35.409999999999997</v>
      </c>
      <c r="AJ31">
        <v>0</v>
      </c>
      <c r="AK31">
        <v>58.37</v>
      </c>
      <c r="AL31">
        <v>49.56</v>
      </c>
      <c r="AM31">
        <v>0</v>
      </c>
      <c r="AN31">
        <v>0</v>
      </c>
      <c r="AO31">
        <v>8.09</v>
      </c>
      <c r="AP31">
        <v>11.42</v>
      </c>
      <c r="AQ31">
        <v>17.170000000000002</v>
      </c>
      <c r="AR31">
        <v>21.4</v>
      </c>
      <c r="AS31">
        <v>14.32</v>
      </c>
      <c r="AT31">
        <v>14.54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3.89</v>
      </c>
      <c r="BA31">
        <v>3.19</v>
      </c>
      <c r="BB31">
        <v>2.71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2207.0200000000004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330.43</v>
      </c>
      <c r="L32">
        <v>488.77</v>
      </c>
      <c r="M32">
        <v>45.87</v>
      </c>
      <c r="N32">
        <v>56.31</v>
      </c>
      <c r="O32">
        <v>123.67</v>
      </c>
      <c r="P32">
        <v>120.79</v>
      </c>
      <c r="Q32">
        <v>17.559999999999999</v>
      </c>
      <c r="R32">
        <v>19.02</v>
      </c>
      <c r="S32">
        <v>0</v>
      </c>
      <c r="T32">
        <v>1.57</v>
      </c>
      <c r="U32">
        <v>338.23</v>
      </c>
      <c r="V32">
        <v>20.16</v>
      </c>
      <c r="W32">
        <v>43.54</v>
      </c>
      <c r="X32">
        <v>44.82</v>
      </c>
      <c r="Y32">
        <v>0</v>
      </c>
      <c r="Z32">
        <v>6.32</v>
      </c>
      <c r="AA32">
        <v>27.23</v>
      </c>
      <c r="AB32">
        <v>26.02</v>
      </c>
      <c r="AC32">
        <v>20.71</v>
      </c>
      <c r="AD32">
        <v>29.3</v>
      </c>
      <c r="AE32">
        <v>52.85</v>
      </c>
      <c r="AF32">
        <v>9.36</v>
      </c>
      <c r="AG32">
        <v>44.29</v>
      </c>
      <c r="AH32">
        <v>135.38</v>
      </c>
      <c r="AI32">
        <v>8.17</v>
      </c>
      <c r="AJ32">
        <v>0</v>
      </c>
      <c r="AK32">
        <v>58.37</v>
      </c>
      <c r="AL32">
        <v>49.56</v>
      </c>
      <c r="AM32">
        <v>0</v>
      </c>
      <c r="AN32">
        <v>0</v>
      </c>
      <c r="AO32">
        <v>8.23</v>
      </c>
      <c r="AP32">
        <v>11.42</v>
      </c>
      <c r="AQ32">
        <v>17.170000000000002</v>
      </c>
      <c r="AR32">
        <v>21.4</v>
      </c>
      <c r="AS32">
        <v>14.32</v>
      </c>
      <c r="AT32">
        <v>14.54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3.89</v>
      </c>
      <c r="BA32">
        <v>2.91</v>
      </c>
      <c r="BB32">
        <v>2.71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2214.89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330.43</v>
      </c>
      <c r="L33">
        <v>488.77</v>
      </c>
      <c r="M33">
        <v>45.87</v>
      </c>
      <c r="N33">
        <v>56.31</v>
      </c>
      <c r="O33">
        <v>123.67</v>
      </c>
      <c r="P33">
        <v>120.79</v>
      </c>
      <c r="Q33">
        <v>17.559999999999999</v>
      </c>
      <c r="R33">
        <v>19.02</v>
      </c>
      <c r="S33">
        <v>0</v>
      </c>
      <c r="T33">
        <v>1.57</v>
      </c>
      <c r="U33">
        <v>338.23</v>
      </c>
      <c r="V33">
        <v>20.16</v>
      </c>
      <c r="W33">
        <v>43.54</v>
      </c>
      <c r="X33">
        <v>44.82</v>
      </c>
      <c r="Y33">
        <v>0</v>
      </c>
      <c r="Z33">
        <v>6.32</v>
      </c>
      <c r="AA33">
        <v>13.62</v>
      </c>
      <c r="AB33">
        <v>26.02</v>
      </c>
      <c r="AC33">
        <v>10.36</v>
      </c>
      <c r="AD33">
        <v>29.3</v>
      </c>
      <c r="AE33">
        <v>52.85</v>
      </c>
      <c r="AF33">
        <v>9.36</v>
      </c>
      <c r="AG33">
        <v>44.29</v>
      </c>
      <c r="AH33">
        <v>135.38</v>
      </c>
      <c r="AI33">
        <v>3.4</v>
      </c>
      <c r="AJ33">
        <v>0</v>
      </c>
      <c r="AK33">
        <v>58.37</v>
      </c>
      <c r="AL33">
        <v>49.56</v>
      </c>
      <c r="AM33">
        <v>0</v>
      </c>
      <c r="AN33">
        <v>0</v>
      </c>
      <c r="AO33">
        <v>8.4600000000000009</v>
      </c>
      <c r="AP33">
        <v>11.42</v>
      </c>
      <c r="AQ33">
        <v>17.170000000000002</v>
      </c>
      <c r="AR33">
        <v>26.75</v>
      </c>
      <c r="AS33">
        <v>14.32</v>
      </c>
      <c r="AT33">
        <v>14.54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3.89</v>
      </c>
      <c r="BA33">
        <v>2.91</v>
      </c>
      <c r="BB33">
        <v>2.71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2191.7399999999993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330.43</v>
      </c>
      <c r="L34">
        <v>391.85</v>
      </c>
      <c r="M34">
        <v>45.87</v>
      </c>
      <c r="N34">
        <v>56.31</v>
      </c>
      <c r="O34">
        <v>123.67</v>
      </c>
      <c r="P34">
        <v>120.79</v>
      </c>
      <c r="Q34">
        <v>17.559999999999999</v>
      </c>
      <c r="R34">
        <v>16.47</v>
      </c>
      <c r="S34">
        <v>0</v>
      </c>
      <c r="T34">
        <v>1.57</v>
      </c>
      <c r="U34">
        <v>338.23</v>
      </c>
      <c r="V34">
        <v>17.38</v>
      </c>
      <c r="W34">
        <v>43.54</v>
      </c>
      <c r="X34">
        <v>44.82</v>
      </c>
      <c r="Y34">
        <v>0</v>
      </c>
      <c r="Z34">
        <v>6.32</v>
      </c>
      <c r="AA34">
        <v>13.62</v>
      </c>
      <c r="AB34">
        <v>13.02</v>
      </c>
      <c r="AC34">
        <v>10.36</v>
      </c>
      <c r="AD34">
        <v>29.3</v>
      </c>
      <c r="AE34">
        <v>52.85</v>
      </c>
      <c r="AF34">
        <v>9.36</v>
      </c>
      <c r="AG34">
        <v>44.29</v>
      </c>
      <c r="AH34">
        <v>135.38</v>
      </c>
      <c r="AI34">
        <v>3.4</v>
      </c>
      <c r="AJ34">
        <v>0</v>
      </c>
      <c r="AK34">
        <v>58.37</v>
      </c>
      <c r="AL34">
        <v>49.56</v>
      </c>
      <c r="AM34">
        <v>0</v>
      </c>
      <c r="AN34">
        <v>0</v>
      </c>
      <c r="AO34">
        <v>8.61</v>
      </c>
      <c r="AP34">
        <v>11.42</v>
      </c>
      <c r="AQ34">
        <v>17.170000000000002</v>
      </c>
      <c r="AR34">
        <v>26.75</v>
      </c>
      <c r="AS34">
        <v>14.32</v>
      </c>
      <c r="AT34">
        <v>14.54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3.89</v>
      </c>
      <c r="BA34">
        <v>2.91</v>
      </c>
      <c r="BB34">
        <v>2.71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2076.639999999999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330.43</v>
      </c>
      <c r="L35">
        <v>391.85</v>
      </c>
      <c r="M35">
        <v>45.87</v>
      </c>
      <c r="N35">
        <v>56.31</v>
      </c>
      <c r="O35">
        <v>123.67</v>
      </c>
      <c r="P35">
        <v>120.79</v>
      </c>
      <c r="Q35">
        <v>17.559999999999999</v>
      </c>
      <c r="R35">
        <v>16.47</v>
      </c>
      <c r="S35">
        <v>0</v>
      </c>
      <c r="T35">
        <v>1.57</v>
      </c>
      <c r="U35">
        <v>338.23</v>
      </c>
      <c r="V35">
        <v>17.38</v>
      </c>
      <c r="W35">
        <v>43.54</v>
      </c>
      <c r="X35">
        <v>44.82</v>
      </c>
      <c r="Y35">
        <v>0</v>
      </c>
      <c r="Z35">
        <v>6.32</v>
      </c>
      <c r="AA35">
        <v>13.62</v>
      </c>
      <c r="AB35">
        <v>13.02</v>
      </c>
      <c r="AC35">
        <v>10.36</v>
      </c>
      <c r="AD35">
        <v>29.3</v>
      </c>
      <c r="AE35">
        <v>52.85</v>
      </c>
      <c r="AF35">
        <v>9.36</v>
      </c>
      <c r="AG35">
        <v>44.29</v>
      </c>
      <c r="AH35">
        <v>135.38</v>
      </c>
      <c r="AI35">
        <v>3.4</v>
      </c>
      <c r="AJ35">
        <v>0</v>
      </c>
      <c r="AK35">
        <v>58.37</v>
      </c>
      <c r="AL35">
        <v>49.56</v>
      </c>
      <c r="AM35">
        <v>0</v>
      </c>
      <c r="AN35">
        <v>0</v>
      </c>
      <c r="AO35">
        <v>8.61</v>
      </c>
      <c r="AP35">
        <v>11.42</v>
      </c>
      <c r="AQ35">
        <v>0</v>
      </c>
      <c r="AR35">
        <v>32.1</v>
      </c>
      <c r="AS35">
        <v>14.32</v>
      </c>
      <c r="AT35">
        <v>14.54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3.89</v>
      </c>
      <c r="BA35">
        <v>2.91</v>
      </c>
      <c r="BB35">
        <v>2.71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2064.8199999999988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330.43</v>
      </c>
      <c r="L36">
        <v>391.85</v>
      </c>
      <c r="M36">
        <v>45.87</v>
      </c>
      <c r="N36">
        <v>56.31</v>
      </c>
      <c r="O36">
        <v>123.67</v>
      </c>
      <c r="P36">
        <v>120.79</v>
      </c>
      <c r="Q36">
        <v>17.559999999999999</v>
      </c>
      <c r="R36">
        <v>16.47</v>
      </c>
      <c r="S36">
        <v>0</v>
      </c>
      <c r="T36">
        <v>1.57</v>
      </c>
      <c r="U36">
        <v>338.23</v>
      </c>
      <c r="V36">
        <v>17.38</v>
      </c>
      <c r="W36">
        <v>43.54</v>
      </c>
      <c r="X36">
        <v>44.82</v>
      </c>
      <c r="Y36">
        <v>0</v>
      </c>
      <c r="Z36">
        <v>6.32</v>
      </c>
      <c r="AA36">
        <v>13.62</v>
      </c>
      <c r="AB36">
        <v>13.02</v>
      </c>
      <c r="AC36">
        <v>10.36</v>
      </c>
      <c r="AD36">
        <v>29.3</v>
      </c>
      <c r="AE36">
        <v>52.85</v>
      </c>
      <c r="AF36">
        <v>9.36</v>
      </c>
      <c r="AG36">
        <v>44.29</v>
      </c>
      <c r="AH36">
        <v>135.38</v>
      </c>
      <c r="AI36">
        <v>3.4</v>
      </c>
      <c r="AJ36">
        <v>0</v>
      </c>
      <c r="AK36">
        <v>58.37</v>
      </c>
      <c r="AL36">
        <v>49.56</v>
      </c>
      <c r="AM36">
        <v>0</v>
      </c>
      <c r="AN36">
        <v>0</v>
      </c>
      <c r="AO36">
        <v>8.75</v>
      </c>
      <c r="AP36">
        <v>11.42</v>
      </c>
      <c r="AQ36">
        <v>0</v>
      </c>
      <c r="AR36">
        <v>32.1</v>
      </c>
      <c r="AS36">
        <v>14.32</v>
      </c>
      <c r="AT36">
        <v>14.54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3.89</v>
      </c>
      <c r="BA36">
        <v>2.91</v>
      </c>
      <c r="BB36">
        <v>2.71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2064.9599999999991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295.19</v>
      </c>
      <c r="L37">
        <v>391.85</v>
      </c>
      <c r="M37">
        <v>45.87</v>
      </c>
      <c r="N37">
        <v>56.31</v>
      </c>
      <c r="O37">
        <v>123.67</v>
      </c>
      <c r="P37">
        <v>120.79</v>
      </c>
      <c r="Q37">
        <v>17.559999999999999</v>
      </c>
      <c r="R37">
        <v>16.47</v>
      </c>
      <c r="S37">
        <v>0</v>
      </c>
      <c r="T37">
        <v>1.57</v>
      </c>
      <c r="U37">
        <v>338.23</v>
      </c>
      <c r="V37">
        <v>17.38</v>
      </c>
      <c r="W37">
        <v>43.54</v>
      </c>
      <c r="X37">
        <v>44.82</v>
      </c>
      <c r="Y37">
        <v>0</v>
      </c>
      <c r="Z37">
        <v>6.32</v>
      </c>
      <c r="AA37">
        <v>13.62</v>
      </c>
      <c r="AB37">
        <v>13.02</v>
      </c>
      <c r="AC37">
        <v>10.36</v>
      </c>
      <c r="AD37">
        <v>29.3</v>
      </c>
      <c r="AE37">
        <v>52.85</v>
      </c>
      <c r="AF37">
        <v>9.36</v>
      </c>
      <c r="AG37">
        <v>44.29</v>
      </c>
      <c r="AH37">
        <v>135.38</v>
      </c>
      <c r="AI37">
        <v>3.4</v>
      </c>
      <c r="AJ37">
        <v>0</v>
      </c>
      <c r="AK37">
        <v>58.37</v>
      </c>
      <c r="AL37">
        <v>49.56</v>
      </c>
      <c r="AM37">
        <v>0</v>
      </c>
      <c r="AN37">
        <v>0</v>
      </c>
      <c r="AO37">
        <v>9.4600000000000009</v>
      </c>
      <c r="AP37">
        <v>11.42</v>
      </c>
      <c r="AQ37">
        <v>0</v>
      </c>
      <c r="AR37">
        <v>32.1</v>
      </c>
      <c r="AS37">
        <v>14.32</v>
      </c>
      <c r="AT37">
        <v>14.54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3.53</v>
      </c>
      <c r="BA37">
        <v>2.91</v>
      </c>
      <c r="BB37">
        <v>2.71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2030.0699999999995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255.91</v>
      </c>
      <c r="L38">
        <v>391.85</v>
      </c>
      <c r="M38">
        <v>45.87</v>
      </c>
      <c r="N38">
        <v>56.31</v>
      </c>
      <c r="O38">
        <v>123.67</v>
      </c>
      <c r="P38">
        <v>120.79</v>
      </c>
      <c r="Q38">
        <v>17.559999999999999</v>
      </c>
      <c r="R38">
        <v>16.47</v>
      </c>
      <c r="S38">
        <v>0</v>
      </c>
      <c r="T38">
        <v>1.57</v>
      </c>
      <c r="U38">
        <v>338.23</v>
      </c>
      <c r="V38">
        <v>17.38</v>
      </c>
      <c r="W38">
        <v>43.54</v>
      </c>
      <c r="X38">
        <v>44.82</v>
      </c>
      <c r="Y38">
        <v>0</v>
      </c>
      <c r="Z38">
        <v>6.32</v>
      </c>
      <c r="AA38">
        <v>13.62</v>
      </c>
      <c r="AB38">
        <v>13.02</v>
      </c>
      <c r="AC38">
        <v>10.36</v>
      </c>
      <c r="AD38">
        <v>29.3</v>
      </c>
      <c r="AE38">
        <v>52.85</v>
      </c>
      <c r="AF38">
        <v>9.36</v>
      </c>
      <c r="AG38">
        <v>44.29</v>
      </c>
      <c r="AH38">
        <v>135.38</v>
      </c>
      <c r="AI38">
        <v>3.4</v>
      </c>
      <c r="AJ38">
        <v>0</v>
      </c>
      <c r="AK38">
        <v>58.37</v>
      </c>
      <c r="AL38">
        <v>49.56</v>
      </c>
      <c r="AM38">
        <v>0</v>
      </c>
      <c r="AN38">
        <v>0</v>
      </c>
      <c r="AO38">
        <v>9.4600000000000009</v>
      </c>
      <c r="AP38">
        <v>11.42</v>
      </c>
      <c r="AQ38">
        <v>0</v>
      </c>
      <c r="AR38">
        <v>32.1</v>
      </c>
      <c r="AS38">
        <v>14.32</v>
      </c>
      <c r="AT38">
        <v>14.54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3.53</v>
      </c>
      <c r="BA38">
        <v>2.91</v>
      </c>
      <c r="BB38">
        <v>2.71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1990.7899999999993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212.29</v>
      </c>
      <c r="L39">
        <v>391.85</v>
      </c>
      <c r="M39">
        <v>45.87</v>
      </c>
      <c r="N39">
        <v>56.31</v>
      </c>
      <c r="O39">
        <v>123.67</v>
      </c>
      <c r="P39">
        <v>84.55</v>
      </c>
      <c r="Q39">
        <v>17.559999999999999</v>
      </c>
      <c r="R39">
        <v>16.47</v>
      </c>
      <c r="S39">
        <v>0</v>
      </c>
      <c r="T39">
        <v>1.57</v>
      </c>
      <c r="U39">
        <v>338.23</v>
      </c>
      <c r="V39">
        <v>17.38</v>
      </c>
      <c r="W39">
        <v>43.54</v>
      </c>
      <c r="X39">
        <v>44.82</v>
      </c>
      <c r="Y39">
        <v>0</v>
      </c>
      <c r="Z39">
        <v>6.32</v>
      </c>
      <c r="AA39">
        <v>11.49</v>
      </c>
      <c r="AB39">
        <v>13.02</v>
      </c>
      <c r="AC39">
        <v>10.36</v>
      </c>
      <c r="AD39">
        <v>29.3</v>
      </c>
      <c r="AE39">
        <v>52.85</v>
      </c>
      <c r="AF39">
        <v>9.36</v>
      </c>
      <c r="AG39">
        <v>44.29</v>
      </c>
      <c r="AH39">
        <v>135.38</v>
      </c>
      <c r="AI39">
        <v>3.4</v>
      </c>
      <c r="AJ39">
        <v>0</v>
      </c>
      <c r="AK39">
        <v>58.37</v>
      </c>
      <c r="AL39">
        <v>49.56</v>
      </c>
      <c r="AM39">
        <v>0</v>
      </c>
      <c r="AN39">
        <v>0</v>
      </c>
      <c r="AO39">
        <v>9.4600000000000009</v>
      </c>
      <c r="AP39">
        <v>11.42</v>
      </c>
      <c r="AQ39">
        <v>0</v>
      </c>
      <c r="AR39">
        <v>32.1</v>
      </c>
      <c r="AS39">
        <v>14.32</v>
      </c>
      <c r="AT39">
        <v>14.54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2.36</v>
      </c>
      <c r="BA39">
        <v>2.91</v>
      </c>
      <c r="BB39">
        <v>2.71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1907.6299999999994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207.45</v>
      </c>
      <c r="L40">
        <v>391.85</v>
      </c>
      <c r="M40">
        <v>45.87</v>
      </c>
      <c r="N40">
        <v>56.31</v>
      </c>
      <c r="O40">
        <v>123.67</v>
      </c>
      <c r="P40">
        <v>84.55</v>
      </c>
      <c r="Q40">
        <v>17.559999999999999</v>
      </c>
      <c r="R40">
        <v>16.47</v>
      </c>
      <c r="S40">
        <v>0</v>
      </c>
      <c r="T40">
        <v>1.57</v>
      </c>
      <c r="U40">
        <v>338.23</v>
      </c>
      <c r="V40">
        <v>17.38</v>
      </c>
      <c r="W40">
        <v>43.54</v>
      </c>
      <c r="X40">
        <v>44.82</v>
      </c>
      <c r="Y40">
        <v>0</v>
      </c>
      <c r="Z40">
        <v>6.32</v>
      </c>
      <c r="AA40">
        <v>4.82</v>
      </c>
      <c r="AB40">
        <v>13.02</v>
      </c>
      <c r="AC40">
        <v>10.36</v>
      </c>
      <c r="AD40">
        <v>29.3</v>
      </c>
      <c r="AE40">
        <v>52.85</v>
      </c>
      <c r="AF40">
        <v>9.36</v>
      </c>
      <c r="AG40">
        <v>44.29</v>
      </c>
      <c r="AH40">
        <v>135.38</v>
      </c>
      <c r="AI40">
        <v>3.4</v>
      </c>
      <c r="AJ40">
        <v>0</v>
      </c>
      <c r="AK40">
        <v>58.37</v>
      </c>
      <c r="AL40">
        <v>49.56</v>
      </c>
      <c r="AM40">
        <v>0</v>
      </c>
      <c r="AN40">
        <v>0</v>
      </c>
      <c r="AO40">
        <v>9.6</v>
      </c>
      <c r="AP40">
        <v>11.42</v>
      </c>
      <c r="AQ40">
        <v>0</v>
      </c>
      <c r="AR40">
        <v>26.75</v>
      </c>
      <c r="AS40">
        <v>14.32</v>
      </c>
      <c r="AT40">
        <v>14.54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2.36</v>
      </c>
      <c r="BA40">
        <v>2.91</v>
      </c>
      <c r="BB40">
        <v>2.71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1890.9099999999992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197.76</v>
      </c>
      <c r="L41">
        <v>391.85</v>
      </c>
      <c r="M41">
        <v>45.87</v>
      </c>
      <c r="N41">
        <v>56.31</v>
      </c>
      <c r="O41">
        <v>123.67</v>
      </c>
      <c r="P41">
        <v>84.55</v>
      </c>
      <c r="Q41">
        <v>17.559999999999999</v>
      </c>
      <c r="R41">
        <v>16.47</v>
      </c>
      <c r="S41">
        <v>0</v>
      </c>
      <c r="T41">
        <v>1.57</v>
      </c>
      <c r="U41">
        <v>338.23</v>
      </c>
      <c r="V41">
        <v>17.38</v>
      </c>
      <c r="W41">
        <v>43.54</v>
      </c>
      <c r="X41">
        <v>44.82</v>
      </c>
      <c r="Y41">
        <v>0</v>
      </c>
      <c r="Z41">
        <v>6.32</v>
      </c>
      <c r="AA41">
        <v>0</v>
      </c>
      <c r="AB41">
        <v>13.02</v>
      </c>
      <c r="AC41">
        <v>10.36</v>
      </c>
      <c r="AD41">
        <v>29.3</v>
      </c>
      <c r="AE41">
        <v>52.85</v>
      </c>
      <c r="AF41">
        <v>9.36</v>
      </c>
      <c r="AG41">
        <v>44.29</v>
      </c>
      <c r="AH41">
        <v>135.38</v>
      </c>
      <c r="AI41">
        <v>3.4</v>
      </c>
      <c r="AJ41">
        <v>0</v>
      </c>
      <c r="AK41">
        <v>58.37</v>
      </c>
      <c r="AL41">
        <v>49.56</v>
      </c>
      <c r="AM41">
        <v>0</v>
      </c>
      <c r="AN41">
        <v>0</v>
      </c>
      <c r="AO41">
        <v>9.6</v>
      </c>
      <c r="AP41">
        <v>11.42</v>
      </c>
      <c r="AQ41">
        <v>0</v>
      </c>
      <c r="AR41">
        <v>26.75</v>
      </c>
      <c r="AS41">
        <v>14.32</v>
      </c>
      <c r="AT41">
        <v>14.54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2.36</v>
      </c>
      <c r="BA41">
        <v>2.91</v>
      </c>
      <c r="BB41">
        <v>2.71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1876.3999999999994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202.6</v>
      </c>
      <c r="L42">
        <v>391.85</v>
      </c>
      <c r="M42">
        <v>45.87</v>
      </c>
      <c r="N42">
        <v>56.31</v>
      </c>
      <c r="O42">
        <v>123.67</v>
      </c>
      <c r="P42">
        <v>84.55</v>
      </c>
      <c r="Q42">
        <v>17.559999999999999</v>
      </c>
      <c r="R42">
        <v>16.47</v>
      </c>
      <c r="S42">
        <v>0</v>
      </c>
      <c r="T42">
        <v>1.57</v>
      </c>
      <c r="U42">
        <v>338.23</v>
      </c>
      <c r="V42">
        <v>17.38</v>
      </c>
      <c r="W42">
        <v>43.54</v>
      </c>
      <c r="X42">
        <v>44.82</v>
      </c>
      <c r="Y42">
        <v>0</v>
      </c>
      <c r="Z42">
        <v>6.32</v>
      </c>
      <c r="AA42">
        <v>0</v>
      </c>
      <c r="AB42">
        <v>13.02</v>
      </c>
      <c r="AC42">
        <v>10.36</v>
      </c>
      <c r="AD42">
        <v>29.3</v>
      </c>
      <c r="AE42">
        <v>52.85</v>
      </c>
      <c r="AF42">
        <v>9.36</v>
      </c>
      <c r="AG42">
        <v>44.29</v>
      </c>
      <c r="AH42">
        <v>135.38</v>
      </c>
      <c r="AI42">
        <v>3.4</v>
      </c>
      <c r="AJ42">
        <v>0</v>
      </c>
      <c r="AK42">
        <v>58.37</v>
      </c>
      <c r="AL42">
        <v>49.56</v>
      </c>
      <c r="AM42">
        <v>0</v>
      </c>
      <c r="AN42">
        <v>0</v>
      </c>
      <c r="AO42">
        <v>9.74</v>
      </c>
      <c r="AP42">
        <v>11.42</v>
      </c>
      <c r="AQ42">
        <v>0</v>
      </c>
      <c r="AR42">
        <v>26.75</v>
      </c>
      <c r="AS42">
        <v>14.32</v>
      </c>
      <c r="AT42">
        <v>14.54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1.17</v>
      </c>
      <c r="BA42">
        <v>2.91</v>
      </c>
      <c r="BB42">
        <v>2.71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1880.1899999999998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197.76</v>
      </c>
      <c r="L43">
        <v>362.4</v>
      </c>
      <c r="M43">
        <v>45.87</v>
      </c>
      <c r="N43">
        <v>56.31</v>
      </c>
      <c r="O43">
        <v>123.67</v>
      </c>
      <c r="P43">
        <v>84.55</v>
      </c>
      <c r="Q43">
        <v>17.559999999999999</v>
      </c>
      <c r="R43">
        <v>16.47</v>
      </c>
      <c r="S43">
        <v>0</v>
      </c>
      <c r="T43">
        <v>1.57</v>
      </c>
      <c r="U43">
        <v>338.23</v>
      </c>
      <c r="V43">
        <v>17.38</v>
      </c>
      <c r="W43">
        <v>43.54</v>
      </c>
      <c r="X43">
        <v>44.82</v>
      </c>
      <c r="Y43">
        <v>0</v>
      </c>
      <c r="Z43">
        <v>6.32</v>
      </c>
      <c r="AA43">
        <v>0</v>
      </c>
      <c r="AB43">
        <v>13.02</v>
      </c>
      <c r="AC43">
        <v>10.36</v>
      </c>
      <c r="AD43">
        <v>29.3</v>
      </c>
      <c r="AE43">
        <v>52.85</v>
      </c>
      <c r="AF43">
        <v>9.36</v>
      </c>
      <c r="AG43">
        <v>44.29</v>
      </c>
      <c r="AH43">
        <v>135.38</v>
      </c>
      <c r="AI43">
        <v>0</v>
      </c>
      <c r="AJ43">
        <v>0</v>
      </c>
      <c r="AK43">
        <v>58.37</v>
      </c>
      <c r="AL43">
        <v>49.56</v>
      </c>
      <c r="AM43">
        <v>0</v>
      </c>
      <c r="AN43">
        <v>0</v>
      </c>
      <c r="AO43">
        <v>11.74</v>
      </c>
      <c r="AP43">
        <v>11.42</v>
      </c>
      <c r="AQ43">
        <v>0</v>
      </c>
      <c r="AR43">
        <v>26.75</v>
      </c>
      <c r="AS43">
        <v>14.32</v>
      </c>
      <c r="AT43">
        <v>14.54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1.17</v>
      </c>
      <c r="BA43">
        <v>2.91</v>
      </c>
      <c r="BB43">
        <v>2.71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1844.4999999999993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188.06</v>
      </c>
      <c r="L44">
        <v>362.4</v>
      </c>
      <c r="M44">
        <v>45.87</v>
      </c>
      <c r="N44">
        <v>56.31</v>
      </c>
      <c r="O44">
        <v>123.67</v>
      </c>
      <c r="P44">
        <v>84.55</v>
      </c>
      <c r="Q44">
        <v>17.559999999999999</v>
      </c>
      <c r="R44">
        <v>16.47</v>
      </c>
      <c r="S44">
        <v>0</v>
      </c>
      <c r="T44">
        <v>1.57</v>
      </c>
      <c r="U44">
        <v>338.23</v>
      </c>
      <c r="V44">
        <v>17.38</v>
      </c>
      <c r="W44">
        <v>43.54</v>
      </c>
      <c r="X44">
        <v>44.82</v>
      </c>
      <c r="Y44">
        <v>0</v>
      </c>
      <c r="Z44">
        <v>6.32</v>
      </c>
      <c r="AA44">
        <v>0</v>
      </c>
      <c r="AB44">
        <v>13.02</v>
      </c>
      <c r="AC44">
        <v>10.36</v>
      </c>
      <c r="AD44">
        <v>29.3</v>
      </c>
      <c r="AE44">
        <v>52.85</v>
      </c>
      <c r="AF44">
        <v>9.36</v>
      </c>
      <c r="AG44">
        <v>44.29</v>
      </c>
      <c r="AH44">
        <v>135.38</v>
      </c>
      <c r="AI44">
        <v>0</v>
      </c>
      <c r="AJ44">
        <v>0</v>
      </c>
      <c r="AK44">
        <v>58.37</v>
      </c>
      <c r="AL44">
        <v>49.56</v>
      </c>
      <c r="AM44">
        <v>0</v>
      </c>
      <c r="AN44">
        <v>0</v>
      </c>
      <c r="AO44">
        <v>11.74</v>
      </c>
      <c r="AP44">
        <v>11.42</v>
      </c>
      <c r="AQ44">
        <v>0</v>
      </c>
      <c r="AR44">
        <v>26.75</v>
      </c>
      <c r="AS44">
        <v>14.32</v>
      </c>
      <c r="AT44">
        <v>14.54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1.17</v>
      </c>
      <c r="BA44">
        <v>2.91</v>
      </c>
      <c r="BB44">
        <v>2.71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1834.7999999999995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188.06</v>
      </c>
      <c r="L45">
        <v>362.4</v>
      </c>
      <c r="M45">
        <v>45.87</v>
      </c>
      <c r="N45">
        <v>56.31</v>
      </c>
      <c r="O45">
        <v>123.67</v>
      </c>
      <c r="P45">
        <v>84.55</v>
      </c>
      <c r="Q45">
        <v>17.559999999999999</v>
      </c>
      <c r="R45">
        <v>16.47</v>
      </c>
      <c r="S45">
        <v>0</v>
      </c>
      <c r="T45">
        <v>1.57</v>
      </c>
      <c r="U45">
        <v>338.23</v>
      </c>
      <c r="V45">
        <v>17.38</v>
      </c>
      <c r="W45">
        <v>43.54</v>
      </c>
      <c r="X45">
        <v>44.82</v>
      </c>
      <c r="Y45">
        <v>0</v>
      </c>
      <c r="Z45">
        <v>6.32</v>
      </c>
      <c r="AA45">
        <v>0</v>
      </c>
      <c r="AB45">
        <v>13.02</v>
      </c>
      <c r="AC45">
        <v>10.36</v>
      </c>
      <c r="AD45">
        <v>29.3</v>
      </c>
      <c r="AE45">
        <v>52.85</v>
      </c>
      <c r="AF45">
        <v>9.36</v>
      </c>
      <c r="AG45">
        <v>44.29</v>
      </c>
      <c r="AH45">
        <v>135.38</v>
      </c>
      <c r="AI45">
        <v>0</v>
      </c>
      <c r="AJ45">
        <v>0</v>
      </c>
      <c r="AK45">
        <v>58.37</v>
      </c>
      <c r="AL45">
        <v>49.56</v>
      </c>
      <c r="AM45">
        <v>0</v>
      </c>
      <c r="AN45">
        <v>0</v>
      </c>
      <c r="AO45">
        <v>11.74</v>
      </c>
      <c r="AP45">
        <v>11.42</v>
      </c>
      <c r="AQ45">
        <v>0</v>
      </c>
      <c r="AR45">
        <v>32.1</v>
      </c>
      <c r="AS45">
        <v>14.32</v>
      </c>
      <c r="AT45">
        <v>14.54</v>
      </c>
      <c r="AU45">
        <v>0</v>
      </c>
      <c r="AV45">
        <v>0</v>
      </c>
      <c r="AW45">
        <v>0</v>
      </c>
      <c r="AX45">
        <v>0</v>
      </c>
      <c r="AY45">
        <v>1.4</v>
      </c>
      <c r="AZ45">
        <v>1.17</v>
      </c>
      <c r="BA45">
        <v>2.91</v>
      </c>
      <c r="BB45">
        <v>2.71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1841.5499999999995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206.79</v>
      </c>
      <c r="L46">
        <v>362.4</v>
      </c>
      <c r="M46">
        <v>45.87</v>
      </c>
      <c r="N46">
        <v>56.31</v>
      </c>
      <c r="O46">
        <v>123.67</v>
      </c>
      <c r="P46">
        <v>84.55</v>
      </c>
      <c r="Q46">
        <v>17.559999999999999</v>
      </c>
      <c r="R46">
        <v>16.47</v>
      </c>
      <c r="S46">
        <v>0</v>
      </c>
      <c r="T46">
        <v>1.57</v>
      </c>
      <c r="U46">
        <v>338.23</v>
      </c>
      <c r="V46">
        <v>17.38</v>
      </c>
      <c r="W46">
        <v>43.54</v>
      </c>
      <c r="X46">
        <v>44.82</v>
      </c>
      <c r="Y46">
        <v>0</v>
      </c>
      <c r="Z46">
        <v>6.32</v>
      </c>
      <c r="AA46">
        <v>0</v>
      </c>
      <c r="AB46">
        <v>13.02</v>
      </c>
      <c r="AC46">
        <v>10.36</v>
      </c>
      <c r="AD46">
        <v>29.3</v>
      </c>
      <c r="AE46">
        <v>52.85</v>
      </c>
      <c r="AF46">
        <v>9.36</v>
      </c>
      <c r="AG46">
        <v>44.29</v>
      </c>
      <c r="AH46">
        <v>135.38</v>
      </c>
      <c r="AI46">
        <v>0</v>
      </c>
      <c r="AJ46">
        <v>0</v>
      </c>
      <c r="AK46">
        <v>58.37</v>
      </c>
      <c r="AL46">
        <v>49.56</v>
      </c>
      <c r="AM46">
        <v>0</v>
      </c>
      <c r="AN46">
        <v>0</v>
      </c>
      <c r="AO46">
        <v>11.74</v>
      </c>
      <c r="AP46">
        <v>11.42</v>
      </c>
      <c r="AQ46">
        <v>0</v>
      </c>
      <c r="AR46">
        <v>32.1</v>
      </c>
      <c r="AS46">
        <v>14.32</v>
      </c>
      <c r="AT46">
        <v>14.54</v>
      </c>
      <c r="AU46">
        <v>0</v>
      </c>
      <c r="AV46">
        <v>0</v>
      </c>
      <c r="AW46">
        <v>0</v>
      </c>
      <c r="AX46">
        <v>0</v>
      </c>
      <c r="AY46">
        <v>1.4</v>
      </c>
      <c r="AZ46">
        <v>1.17</v>
      </c>
      <c r="BA46">
        <v>2.91</v>
      </c>
      <c r="BB46">
        <v>2.71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1860.2799999999995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226.83</v>
      </c>
      <c r="L47">
        <v>362.4</v>
      </c>
      <c r="M47">
        <v>45.87</v>
      </c>
      <c r="N47">
        <v>56.31</v>
      </c>
      <c r="O47">
        <v>123.67</v>
      </c>
      <c r="P47">
        <v>84.55</v>
      </c>
      <c r="Q47">
        <v>17.559999999999999</v>
      </c>
      <c r="R47">
        <v>16.47</v>
      </c>
      <c r="S47">
        <v>0</v>
      </c>
      <c r="T47">
        <v>1.57</v>
      </c>
      <c r="U47">
        <v>338.23</v>
      </c>
      <c r="V47">
        <v>17.38</v>
      </c>
      <c r="W47">
        <v>43.54</v>
      </c>
      <c r="X47">
        <v>44.82</v>
      </c>
      <c r="Y47">
        <v>0</v>
      </c>
      <c r="Z47">
        <v>6.32</v>
      </c>
      <c r="AA47">
        <v>0</v>
      </c>
      <c r="AB47">
        <v>13.02</v>
      </c>
      <c r="AC47">
        <v>10.36</v>
      </c>
      <c r="AD47">
        <v>38.96</v>
      </c>
      <c r="AE47">
        <v>52.85</v>
      </c>
      <c r="AF47">
        <v>9.36</v>
      </c>
      <c r="AG47">
        <v>44.29</v>
      </c>
      <c r="AH47">
        <v>135.38</v>
      </c>
      <c r="AI47">
        <v>0</v>
      </c>
      <c r="AJ47">
        <v>0</v>
      </c>
      <c r="AK47">
        <v>58.37</v>
      </c>
      <c r="AL47">
        <v>49.56</v>
      </c>
      <c r="AM47">
        <v>0</v>
      </c>
      <c r="AN47">
        <v>0</v>
      </c>
      <c r="AO47">
        <v>11.6</v>
      </c>
      <c r="AP47">
        <v>11.42</v>
      </c>
      <c r="AQ47">
        <v>0</v>
      </c>
      <c r="AR47">
        <v>12.84</v>
      </c>
      <c r="AS47">
        <v>34.369999999999997</v>
      </c>
      <c r="AT47">
        <v>14.54</v>
      </c>
      <c r="AU47">
        <v>0</v>
      </c>
      <c r="AV47">
        <v>0</v>
      </c>
      <c r="AW47">
        <v>0</v>
      </c>
      <c r="AX47">
        <v>0</v>
      </c>
      <c r="AY47">
        <v>1.4</v>
      </c>
      <c r="AZ47">
        <v>1.17</v>
      </c>
      <c r="BA47">
        <v>2.91</v>
      </c>
      <c r="BB47">
        <v>2.71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1890.6299999999997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236.52</v>
      </c>
      <c r="L48">
        <v>362.4</v>
      </c>
      <c r="M48">
        <v>45.87</v>
      </c>
      <c r="N48">
        <v>56.31</v>
      </c>
      <c r="O48">
        <v>123.67</v>
      </c>
      <c r="P48">
        <v>84.55</v>
      </c>
      <c r="Q48">
        <v>17.559999999999999</v>
      </c>
      <c r="R48">
        <v>16.47</v>
      </c>
      <c r="S48">
        <v>0</v>
      </c>
      <c r="T48">
        <v>1.57</v>
      </c>
      <c r="U48">
        <v>338.23</v>
      </c>
      <c r="V48">
        <v>17.38</v>
      </c>
      <c r="W48">
        <v>43.54</v>
      </c>
      <c r="X48">
        <v>44.82</v>
      </c>
      <c r="Y48">
        <v>0</v>
      </c>
      <c r="Z48">
        <v>6.32</v>
      </c>
      <c r="AA48">
        <v>0</v>
      </c>
      <c r="AB48">
        <v>13.02</v>
      </c>
      <c r="AC48">
        <v>10.36</v>
      </c>
      <c r="AD48">
        <v>38.96</v>
      </c>
      <c r="AE48">
        <v>52.85</v>
      </c>
      <c r="AF48">
        <v>9.36</v>
      </c>
      <c r="AG48">
        <v>44.29</v>
      </c>
      <c r="AH48">
        <v>135.38</v>
      </c>
      <c r="AI48">
        <v>0</v>
      </c>
      <c r="AJ48">
        <v>0</v>
      </c>
      <c r="AK48">
        <v>58.37</v>
      </c>
      <c r="AL48">
        <v>49.56</v>
      </c>
      <c r="AM48">
        <v>0</v>
      </c>
      <c r="AN48">
        <v>0</v>
      </c>
      <c r="AO48">
        <v>11.6</v>
      </c>
      <c r="AP48">
        <v>11.42</v>
      </c>
      <c r="AQ48">
        <v>0</v>
      </c>
      <c r="AR48">
        <v>12.84</v>
      </c>
      <c r="AS48">
        <v>34.369999999999997</v>
      </c>
      <c r="AT48">
        <v>14.54</v>
      </c>
      <c r="AU48">
        <v>0</v>
      </c>
      <c r="AV48">
        <v>0</v>
      </c>
      <c r="AW48">
        <v>0</v>
      </c>
      <c r="AX48">
        <v>0</v>
      </c>
      <c r="AY48">
        <v>1.4</v>
      </c>
      <c r="AZ48">
        <v>1.17</v>
      </c>
      <c r="BA48">
        <v>2.91</v>
      </c>
      <c r="BB48">
        <v>2.71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1900.3199999999993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246.22</v>
      </c>
      <c r="L49">
        <v>362.4</v>
      </c>
      <c r="M49">
        <v>45.87</v>
      </c>
      <c r="N49">
        <v>56.31</v>
      </c>
      <c r="O49">
        <v>123.67</v>
      </c>
      <c r="P49">
        <v>84.55</v>
      </c>
      <c r="Q49">
        <v>17.559999999999999</v>
      </c>
      <c r="R49">
        <v>16.47</v>
      </c>
      <c r="S49">
        <v>0</v>
      </c>
      <c r="T49">
        <v>1.57</v>
      </c>
      <c r="U49">
        <v>338.23</v>
      </c>
      <c r="V49">
        <v>17.38</v>
      </c>
      <c r="W49">
        <v>43.54</v>
      </c>
      <c r="X49">
        <v>44.82</v>
      </c>
      <c r="Y49">
        <v>0</v>
      </c>
      <c r="Z49">
        <v>6.32</v>
      </c>
      <c r="AA49">
        <v>0</v>
      </c>
      <c r="AB49">
        <v>13.02</v>
      </c>
      <c r="AC49">
        <v>10.36</v>
      </c>
      <c r="AD49">
        <v>38.96</v>
      </c>
      <c r="AE49">
        <v>52.85</v>
      </c>
      <c r="AF49">
        <v>9.36</v>
      </c>
      <c r="AG49">
        <v>44.29</v>
      </c>
      <c r="AH49">
        <v>135.38</v>
      </c>
      <c r="AI49">
        <v>0</v>
      </c>
      <c r="AJ49">
        <v>0</v>
      </c>
      <c r="AK49">
        <v>58.37</v>
      </c>
      <c r="AL49">
        <v>49.56</v>
      </c>
      <c r="AM49">
        <v>0</v>
      </c>
      <c r="AN49">
        <v>0</v>
      </c>
      <c r="AO49">
        <v>11.28</v>
      </c>
      <c r="AP49">
        <v>11.42</v>
      </c>
      <c r="AQ49">
        <v>0</v>
      </c>
      <c r="AR49">
        <v>12.84</v>
      </c>
      <c r="AS49">
        <v>34.369999999999997</v>
      </c>
      <c r="AT49">
        <v>14.54</v>
      </c>
      <c r="AU49">
        <v>0</v>
      </c>
      <c r="AV49">
        <v>0</v>
      </c>
      <c r="AW49">
        <v>0</v>
      </c>
      <c r="AX49">
        <v>0</v>
      </c>
      <c r="AY49">
        <v>1.4</v>
      </c>
      <c r="AZ49">
        <v>1.17</v>
      </c>
      <c r="BA49">
        <v>2.91</v>
      </c>
      <c r="BB49">
        <v>2.71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1909.6999999999996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255.91</v>
      </c>
      <c r="L50">
        <v>362.4</v>
      </c>
      <c r="M50">
        <v>45.87</v>
      </c>
      <c r="N50">
        <v>56.31</v>
      </c>
      <c r="O50">
        <v>123.67</v>
      </c>
      <c r="P50">
        <v>84.55</v>
      </c>
      <c r="Q50">
        <v>17.559999999999999</v>
      </c>
      <c r="R50">
        <v>16.47</v>
      </c>
      <c r="S50">
        <v>0</v>
      </c>
      <c r="T50">
        <v>1.57</v>
      </c>
      <c r="U50">
        <v>338.23</v>
      </c>
      <c r="V50">
        <v>17.38</v>
      </c>
      <c r="W50">
        <v>43.54</v>
      </c>
      <c r="X50">
        <v>44.82</v>
      </c>
      <c r="Y50">
        <v>0</v>
      </c>
      <c r="Z50">
        <v>6.32</v>
      </c>
      <c r="AA50">
        <v>0</v>
      </c>
      <c r="AB50">
        <v>13.02</v>
      </c>
      <c r="AC50">
        <v>10.36</v>
      </c>
      <c r="AD50">
        <v>38.96</v>
      </c>
      <c r="AE50">
        <v>52.85</v>
      </c>
      <c r="AF50">
        <v>9.36</v>
      </c>
      <c r="AG50">
        <v>44.29</v>
      </c>
      <c r="AH50">
        <v>135.38</v>
      </c>
      <c r="AI50">
        <v>0</v>
      </c>
      <c r="AJ50">
        <v>0</v>
      </c>
      <c r="AK50">
        <v>58.37</v>
      </c>
      <c r="AL50">
        <v>49.56</v>
      </c>
      <c r="AM50">
        <v>0</v>
      </c>
      <c r="AN50">
        <v>0</v>
      </c>
      <c r="AO50">
        <v>11.28</v>
      </c>
      <c r="AP50">
        <v>11.42</v>
      </c>
      <c r="AQ50">
        <v>0</v>
      </c>
      <c r="AR50">
        <v>12.84</v>
      </c>
      <c r="AS50">
        <v>34.369999999999997</v>
      </c>
      <c r="AT50">
        <v>14.54</v>
      </c>
      <c r="AU50">
        <v>0</v>
      </c>
      <c r="AV50">
        <v>0</v>
      </c>
      <c r="AW50">
        <v>0</v>
      </c>
      <c r="AX50">
        <v>0</v>
      </c>
      <c r="AY50">
        <v>1.4</v>
      </c>
      <c r="AZ50">
        <v>1.17</v>
      </c>
      <c r="BA50">
        <v>2.91</v>
      </c>
      <c r="BB50">
        <v>2.71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1919.3899999999996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289.64999999999998</v>
      </c>
      <c r="L51">
        <v>362.4</v>
      </c>
      <c r="M51">
        <v>45.87</v>
      </c>
      <c r="N51">
        <v>56.31</v>
      </c>
      <c r="O51">
        <v>123.67</v>
      </c>
      <c r="P51">
        <v>84.55</v>
      </c>
      <c r="Q51">
        <v>17.559999999999999</v>
      </c>
      <c r="R51">
        <v>16.47</v>
      </c>
      <c r="S51">
        <v>0</v>
      </c>
      <c r="T51">
        <v>1.57</v>
      </c>
      <c r="U51">
        <v>338.23</v>
      </c>
      <c r="V51">
        <v>17.38</v>
      </c>
      <c r="W51">
        <v>43.54</v>
      </c>
      <c r="X51">
        <v>44.82</v>
      </c>
      <c r="Y51">
        <v>0</v>
      </c>
      <c r="Z51">
        <v>6.32</v>
      </c>
      <c r="AA51">
        <v>0</v>
      </c>
      <c r="AB51">
        <v>13.02</v>
      </c>
      <c r="AC51">
        <v>10.36</v>
      </c>
      <c r="AD51">
        <v>38.96</v>
      </c>
      <c r="AE51">
        <v>52.85</v>
      </c>
      <c r="AF51">
        <v>9.36</v>
      </c>
      <c r="AG51">
        <v>44.29</v>
      </c>
      <c r="AH51">
        <v>110.3</v>
      </c>
      <c r="AI51">
        <v>0</v>
      </c>
      <c r="AJ51">
        <v>0</v>
      </c>
      <c r="AK51">
        <v>58.37</v>
      </c>
      <c r="AL51">
        <v>49.56</v>
      </c>
      <c r="AM51">
        <v>0</v>
      </c>
      <c r="AN51">
        <v>0</v>
      </c>
      <c r="AO51">
        <v>11.28</v>
      </c>
      <c r="AP51">
        <v>11.42</v>
      </c>
      <c r="AQ51">
        <v>0</v>
      </c>
      <c r="AR51">
        <v>12.84</v>
      </c>
      <c r="AS51">
        <v>34.369999999999997</v>
      </c>
      <c r="AT51">
        <v>14.54</v>
      </c>
      <c r="AU51">
        <v>0</v>
      </c>
      <c r="AV51">
        <v>0</v>
      </c>
      <c r="AW51">
        <v>0</v>
      </c>
      <c r="AX51">
        <v>0</v>
      </c>
      <c r="AY51">
        <v>1.4</v>
      </c>
      <c r="AZ51">
        <v>1.17</v>
      </c>
      <c r="BA51">
        <v>2.36</v>
      </c>
      <c r="BB51">
        <v>2.71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1927.4999999999993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289.64999999999998</v>
      </c>
      <c r="L52">
        <v>362.4</v>
      </c>
      <c r="M52">
        <v>45.87</v>
      </c>
      <c r="N52">
        <v>56.31</v>
      </c>
      <c r="O52">
        <v>123.67</v>
      </c>
      <c r="P52">
        <v>84.55</v>
      </c>
      <c r="Q52">
        <v>17.559999999999999</v>
      </c>
      <c r="R52">
        <v>16.47</v>
      </c>
      <c r="S52">
        <v>0</v>
      </c>
      <c r="T52">
        <v>1.57</v>
      </c>
      <c r="U52">
        <v>338.23</v>
      </c>
      <c r="V52">
        <v>17.38</v>
      </c>
      <c r="W52">
        <v>43.54</v>
      </c>
      <c r="X52">
        <v>44.82</v>
      </c>
      <c r="Y52">
        <v>0</v>
      </c>
      <c r="Z52">
        <v>6.32</v>
      </c>
      <c r="AA52">
        <v>0</v>
      </c>
      <c r="AB52">
        <v>13.02</v>
      </c>
      <c r="AC52">
        <v>10.36</v>
      </c>
      <c r="AD52">
        <v>38.96</v>
      </c>
      <c r="AE52">
        <v>52.85</v>
      </c>
      <c r="AF52">
        <v>9.36</v>
      </c>
      <c r="AG52">
        <v>44.29</v>
      </c>
      <c r="AH52">
        <v>110.3</v>
      </c>
      <c r="AI52">
        <v>0</v>
      </c>
      <c r="AJ52">
        <v>0</v>
      </c>
      <c r="AK52">
        <v>58.37</v>
      </c>
      <c r="AL52">
        <v>49.56</v>
      </c>
      <c r="AM52">
        <v>0</v>
      </c>
      <c r="AN52">
        <v>0</v>
      </c>
      <c r="AO52">
        <v>11.28</v>
      </c>
      <c r="AP52">
        <v>11.42</v>
      </c>
      <c r="AQ52">
        <v>0</v>
      </c>
      <c r="AR52">
        <v>12.84</v>
      </c>
      <c r="AS52">
        <v>34.369999999999997</v>
      </c>
      <c r="AT52">
        <v>14.54</v>
      </c>
      <c r="AU52">
        <v>0</v>
      </c>
      <c r="AV52">
        <v>0</v>
      </c>
      <c r="AW52">
        <v>0</v>
      </c>
      <c r="AX52">
        <v>0</v>
      </c>
      <c r="AY52">
        <v>1.4</v>
      </c>
      <c r="AZ52">
        <v>1.17</v>
      </c>
      <c r="BA52">
        <v>2.36</v>
      </c>
      <c r="BB52">
        <v>2.71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1927.4999999999993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289.64999999999998</v>
      </c>
      <c r="L53">
        <v>362.4</v>
      </c>
      <c r="M53">
        <v>45.87</v>
      </c>
      <c r="N53">
        <v>56.31</v>
      </c>
      <c r="O53">
        <v>123.67</v>
      </c>
      <c r="P53">
        <v>84.55</v>
      </c>
      <c r="Q53">
        <v>17.559999999999999</v>
      </c>
      <c r="R53">
        <v>16.47</v>
      </c>
      <c r="S53">
        <v>0</v>
      </c>
      <c r="T53">
        <v>1.57</v>
      </c>
      <c r="U53">
        <v>338.23</v>
      </c>
      <c r="V53">
        <v>17.38</v>
      </c>
      <c r="W53">
        <v>43.54</v>
      </c>
      <c r="X53">
        <v>44.82</v>
      </c>
      <c r="Y53">
        <v>0</v>
      </c>
      <c r="Z53">
        <v>6.32</v>
      </c>
      <c r="AA53">
        <v>0</v>
      </c>
      <c r="AB53">
        <v>13.02</v>
      </c>
      <c r="AC53">
        <v>10.36</v>
      </c>
      <c r="AD53">
        <v>38.96</v>
      </c>
      <c r="AE53">
        <v>52.85</v>
      </c>
      <c r="AF53">
        <v>9.36</v>
      </c>
      <c r="AG53">
        <v>44.29</v>
      </c>
      <c r="AH53">
        <v>110.3</v>
      </c>
      <c r="AI53">
        <v>0</v>
      </c>
      <c r="AJ53">
        <v>0</v>
      </c>
      <c r="AK53">
        <v>58.37</v>
      </c>
      <c r="AL53">
        <v>49.56</v>
      </c>
      <c r="AM53">
        <v>0</v>
      </c>
      <c r="AN53">
        <v>0</v>
      </c>
      <c r="AO53">
        <v>11.72</v>
      </c>
      <c r="AP53">
        <v>11.42</v>
      </c>
      <c r="AQ53">
        <v>0</v>
      </c>
      <c r="AR53">
        <v>12.84</v>
      </c>
      <c r="AS53">
        <v>14.32</v>
      </c>
      <c r="AT53">
        <v>14.54</v>
      </c>
      <c r="AU53">
        <v>0</v>
      </c>
      <c r="AV53">
        <v>0</v>
      </c>
      <c r="AW53">
        <v>0</v>
      </c>
      <c r="AX53">
        <v>0</v>
      </c>
      <c r="AY53">
        <v>1.4</v>
      </c>
      <c r="AZ53">
        <v>1.17</v>
      </c>
      <c r="BA53">
        <v>2.36</v>
      </c>
      <c r="BB53">
        <v>2.71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1907.8899999999994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289.64999999999998</v>
      </c>
      <c r="L54">
        <v>362.4</v>
      </c>
      <c r="M54">
        <v>45.87</v>
      </c>
      <c r="N54">
        <v>56.31</v>
      </c>
      <c r="O54">
        <v>123.67</v>
      </c>
      <c r="P54">
        <v>84.55</v>
      </c>
      <c r="Q54">
        <v>17.559999999999999</v>
      </c>
      <c r="R54">
        <v>16.47</v>
      </c>
      <c r="S54">
        <v>0</v>
      </c>
      <c r="T54">
        <v>1.57</v>
      </c>
      <c r="U54">
        <v>338.23</v>
      </c>
      <c r="V54">
        <v>17.38</v>
      </c>
      <c r="W54">
        <v>43.54</v>
      </c>
      <c r="X54">
        <v>44.82</v>
      </c>
      <c r="Y54">
        <v>0</v>
      </c>
      <c r="Z54">
        <v>6.32</v>
      </c>
      <c r="AA54">
        <v>0</v>
      </c>
      <c r="AB54">
        <v>13.02</v>
      </c>
      <c r="AC54">
        <v>10.36</v>
      </c>
      <c r="AD54">
        <v>38.96</v>
      </c>
      <c r="AE54">
        <v>52.85</v>
      </c>
      <c r="AF54">
        <v>9.36</v>
      </c>
      <c r="AG54">
        <v>44.29</v>
      </c>
      <c r="AH54">
        <v>110.3</v>
      </c>
      <c r="AI54">
        <v>0</v>
      </c>
      <c r="AJ54">
        <v>0</v>
      </c>
      <c r="AK54">
        <v>58.37</v>
      </c>
      <c r="AL54">
        <v>49.56</v>
      </c>
      <c r="AM54">
        <v>0</v>
      </c>
      <c r="AN54">
        <v>0</v>
      </c>
      <c r="AO54">
        <v>11.72</v>
      </c>
      <c r="AP54">
        <v>11.42</v>
      </c>
      <c r="AQ54">
        <v>0</v>
      </c>
      <c r="AR54">
        <v>48.79</v>
      </c>
      <c r="AS54">
        <v>14.32</v>
      </c>
      <c r="AT54">
        <v>14.54</v>
      </c>
      <c r="AU54">
        <v>0</v>
      </c>
      <c r="AV54">
        <v>0</v>
      </c>
      <c r="AW54">
        <v>0</v>
      </c>
      <c r="AX54">
        <v>0</v>
      </c>
      <c r="AY54">
        <v>1.4</v>
      </c>
      <c r="AZ54">
        <v>1.17</v>
      </c>
      <c r="BA54">
        <v>2.36</v>
      </c>
      <c r="BB54">
        <v>2.71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1943.8399999999995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289.64999999999998</v>
      </c>
      <c r="L55">
        <v>362.4</v>
      </c>
      <c r="M55">
        <v>45.87</v>
      </c>
      <c r="N55">
        <v>56.31</v>
      </c>
      <c r="O55">
        <v>123.67</v>
      </c>
      <c r="P55">
        <v>84.55</v>
      </c>
      <c r="Q55">
        <v>17.559999999999999</v>
      </c>
      <c r="R55">
        <v>16.47</v>
      </c>
      <c r="S55">
        <v>0</v>
      </c>
      <c r="T55">
        <v>1.57</v>
      </c>
      <c r="U55">
        <v>338.23</v>
      </c>
      <c r="V55">
        <v>17.38</v>
      </c>
      <c r="W55">
        <v>43.54</v>
      </c>
      <c r="X55">
        <v>44.82</v>
      </c>
      <c r="Y55">
        <v>0</v>
      </c>
      <c r="Z55">
        <v>6.32</v>
      </c>
      <c r="AA55">
        <v>0</v>
      </c>
      <c r="AB55">
        <v>13.02</v>
      </c>
      <c r="AC55">
        <v>10.36</v>
      </c>
      <c r="AD55">
        <v>38.96</v>
      </c>
      <c r="AE55">
        <v>52.85</v>
      </c>
      <c r="AF55">
        <v>9.36</v>
      </c>
      <c r="AG55">
        <v>44.29</v>
      </c>
      <c r="AH55">
        <v>110.3</v>
      </c>
      <c r="AI55">
        <v>0</v>
      </c>
      <c r="AJ55">
        <v>0</v>
      </c>
      <c r="AK55">
        <v>58.37</v>
      </c>
      <c r="AL55">
        <v>49.56</v>
      </c>
      <c r="AM55">
        <v>0</v>
      </c>
      <c r="AN55">
        <v>0</v>
      </c>
      <c r="AO55">
        <v>11.72</v>
      </c>
      <c r="AP55">
        <v>11.42</v>
      </c>
      <c r="AQ55">
        <v>0</v>
      </c>
      <c r="AR55">
        <v>48.79</v>
      </c>
      <c r="AS55">
        <v>14.32</v>
      </c>
      <c r="AT55">
        <v>14.54</v>
      </c>
      <c r="AU55">
        <v>0</v>
      </c>
      <c r="AV55">
        <v>0</v>
      </c>
      <c r="AW55">
        <v>0</v>
      </c>
      <c r="AX55">
        <v>0</v>
      </c>
      <c r="AY55">
        <v>1.4</v>
      </c>
      <c r="AZ55">
        <v>1.17</v>
      </c>
      <c r="BA55">
        <v>2.36</v>
      </c>
      <c r="BB55">
        <v>2.71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1943.8399999999995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289.64999999999998</v>
      </c>
      <c r="L56">
        <v>362.4</v>
      </c>
      <c r="M56">
        <v>45.87</v>
      </c>
      <c r="N56">
        <v>56.31</v>
      </c>
      <c r="O56">
        <v>123.67</v>
      </c>
      <c r="P56">
        <v>84.55</v>
      </c>
      <c r="Q56">
        <v>17.559999999999999</v>
      </c>
      <c r="R56">
        <v>16.47</v>
      </c>
      <c r="S56">
        <v>0</v>
      </c>
      <c r="T56">
        <v>1.57</v>
      </c>
      <c r="U56">
        <v>338.23</v>
      </c>
      <c r="V56">
        <v>17.38</v>
      </c>
      <c r="W56">
        <v>43.54</v>
      </c>
      <c r="X56">
        <v>44.82</v>
      </c>
      <c r="Y56">
        <v>0</v>
      </c>
      <c r="Z56">
        <v>6.32</v>
      </c>
      <c r="AA56">
        <v>0</v>
      </c>
      <c r="AB56">
        <v>13.02</v>
      </c>
      <c r="AC56">
        <v>10.36</v>
      </c>
      <c r="AD56">
        <v>38.96</v>
      </c>
      <c r="AE56">
        <v>52.85</v>
      </c>
      <c r="AF56">
        <v>9.36</v>
      </c>
      <c r="AG56">
        <v>44.29</v>
      </c>
      <c r="AH56">
        <v>110.3</v>
      </c>
      <c r="AI56">
        <v>0</v>
      </c>
      <c r="AJ56">
        <v>0</v>
      </c>
      <c r="AK56">
        <v>58.37</v>
      </c>
      <c r="AL56">
        <v>49.56</v>
      </c>
      <c r="AM56">
        <v>0</v>
      </c>
      <c r="AN56">
        <v>0</v>
      </c>
      <c r="AO56">
        <v>11.72</v>
      </c>
      <c r="AP56">
        <v>11.42</v>
      </c>
      <c r="AQ56">
        <v>0</v>
      </c>
      <c r="AR56">
        <v>13.91</v>
      </c>
      <c r="AS56">
        <v>14.32</v>
      </c>
      <c r="AT56">
        <v>14.54</v>
      </c>
      <c r="AU56">
        <v>0</v>
      </c>
      <c r="AV56">
        <v>0</v>
      </c>
      <c r="AW56">
        <v>0</v>
      </c>
      <c r="AX56">
        <v>0</v>
      </c>
      <c r="AY56">
        <v>1.4</v>
      </c>
      <c r="AZ56">
        <v>1.17</v>
      </c>
      <c r="BA56">
        <v>2.36</v>
      </c>
      <c r="BB56">
        <v>2.71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1908.9599999999996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289.64999999999998</v>
      </c>
      <c r="L57">
        <v>362.4</v>
      </c>
      <c r="M57">
        <v>45.87</v>
      </c>
      <c r="N57">
        <v>56.31</v>
      </c>
      <c r="O57">
        <v>123.67</v>
      </c>
      <c r="P57">
        <v>84.55</v>
      </c>
      <c r="Q57">
        <v>17.559999999999999</v>
      </c>
      <c r="R57">
        <v>16.47</v>
      </c>
      <c r="S57">
        <v>0</v>
      </c>
      <c r="T57">
        <v>1.57</v>
      </c>
      <c r="U57">
        <v>338.23</v>
      </c>
      <c r="V57">
        <v>17.38</v>
      </c>
      <c r="W57">
        <v>43.54</v>
      </c>
      <c r="X57">
        <v>44.82</v>
      </c>
      <c r="Y57">
        <v>0</v>
      </c>
      <c r="Z57">
        <v>6.32</v>
      </c>
      <c r="AA57">
        <v>0</v>
      </c>
      <c r="AB57">
        <v>13.02</v>
      </c>
      <c r="AC57">
        <v>10.36</v>
      </c>
      <c r="AD57">
        <v>38.96</v>
      </c>
      <c r="AE57">
        <v>52.85</v>
      </c>
      <c r="AF57">
        <v>9.36</v>
      </c>
      <c r="AG57">
        <v>44.29</v>
      </c>
      <c r="AH57">
        <v>110.3</v>
      </c>
      <c r="AI57">
        <v>0</v>
      </c>
      <c r="AJ57">
        <v>0</v>
      </c>
      <c r="AK57">
        <v>58.37</v>
      </c>
      <c r="AL57">
        <v>49.56</v>
      </c>
      <c r="AM57">
        <v>0</v>
      </c>
      <c r="AN57">
        <v>0</v>
      </c>
      <c r="AO57">
        <v>11.72</v>
      </c>
      <c r="AP57">
        <v>11.42</v>
      </c>
      <c r="AQ57">
        <v>0</v>
      </c>
      <c r="AR57">
        <v>8.56</v>
      </c>
      <c r="AS57">
        <v>14.32</v>
      </c>
      <c r="AT57">
        <v>14.54</v>
      </c>
      <c r="AU57">
        <v>0</v>
      </c>
      <c r="AV57">
        <v>0</v>
      </c>
      <c r="AW57">
        <v>0</v>
      </c>
      <c r="AX57">
        <v>0</v>
      </c>
      <c r="AY57">
        <v>1.4</v>
      </c>
      <c r="AZ57">
        <v>1.17</v>
      </c>
      <c r="BA57">
        <v>2.36</v>
      </c>
      <c r="BB57">
        <v>2.71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1903.6099999999994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289.64999999999998</v>
      </c>
      <c r="L58">
        <v>362.4</v>
      </c>
      <c r="M58">
        <v>45.87</v>
      </c>
      <c r="N58">
        <v>56.31</v>
      </c>
      <c r="O58">
        <v>123.67</v>
      </c>
      <c r="P58">
        <v>84.55</v>
      </c>
      <c r="Q58">
        <v>17.559999999999999</v>
      </c>
      <c r="R58">
        <v>16.47</v>
      </c>
      <c r="S58">
        <v>0</v>
      </c>
      <c r="T58">
        <v>1.57</v>
      </c>
      <c r="U58">
        <v>338.23</v>
      </c>
      <c r="V58">
        <v>17.38</v>
      </c>
      <c r="W58">
        <v>43.54</v>
      </c>
      <c r="X58">
        <v>44.82</v>
      </c>
      <c r="Y58">
        <v>0</v>
      </c>
      <c r="Z58">
        <v>6.32</v>
      </c>
      <c r="AA58">
        <v>0</v>
      </c>
      <c r="AB58">
        <v>13.02</v>
      </c>
      <c r="AC58">
        <v>10.36</v>
      </c>
      <c r="AD58">
        <v>38.96</v>
      </c>
      <c r="AE58">
        <v>52.85</v>
      </c>
      <c r="AF58">
        <v>9.36</v>
      </c>
      <c r="AG58">
        <v>44.29</v>
      </c>
      <c r="AH58">
        <v>110.3</v>
      </c>
      <c r="AI58">
        <v>0</v>
      </c>
      <c r="AJ58">
        <v>0</v>
      </c>
      <c r="AK58">
        <v>58.37</v>
      </c>
      <c r="AL58">
        <v>49.56</v>
      </c>
      <c r="AM58">
        <v>0</v>
      </c>
      <c r="AN58">
        <v>0</v>
      </c>
      <c r="AO58">
        <v>11.72</v>
      </c>
      <c r="AP58">
        <v>11.42</v>
      </c>
      <c r="AQ58">
        <v>0</v>
      </c>
      <c r="AR58">
        <v>8.56</v>
      </c>
      <c r="AS58">
        <v>14.32</v>
      </c>
      <c r="AT58">
        <v>14.54</v>
      </c>
      <c r="AU58">
        <v>0</v>
      </c>
      <c r="AV58">
        <v>0</v>
      </c>
      <c r="AW58">
        <v>0</v>
      </c>
      <c r="AX58">
        <v>0</v>
      </c>
      <c r="AY58">
        <v>1.4</v>
      </c>
      <c r="AZ58">
        <v>1.17</v>
      </c>
      <c r="BA58">
        <v>2.36</v>
      </c>
      <c r="BB58">
        <v>2.71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1903.6099999999994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319.14999999999998</v>
      </c>
      <c r="L59">
        <v>391.85</v>
      </c>
      <c r="M59">
        <v>45.87</v>
      </c>
      <c r="N59">
        <v>56.31</v>
      </c>
      <c r="O59">
        <v>123.67</v>
      </c>
      <c r="P59">
        <v>84.55</v>
      </c>
      <c r="Q59">
        <v>17.559999999999999</v>
      </c>
      <c r="R59">
        <v>16.47</v>
      </c>
      <c r="S59">
        <v>0</v>
      </c>
      <c r="T59">
        <v>1.57</v>
      </c>
      <c r="U59">
        <v>338.23</v>
      </c>
      <c r="V59">
        <v>20.16</v>
      </c>
      <c r="W59">
        <v>43.54</v>
      </c>
      <c r="X59">
        <v>44.82</v>
      </c>
      <c r="Y59">
        <v>0</v>
      </c>
      <c r="Z59">
        <v>6.32</v>
      </c>
      <c r="AA59">
        <v>0</v>
      </c>
      <c r="AB59">
        <v>13.02</v>
      </c>
      <c r="AC59">
        <v>10.36</v>
      </c>
      <c r="AD59">
        <v>38.96</v>
      </c>
      <c r="AE59">
        <v>52.85</v>
      </c>
      <c r="AF59">
        <v>9.36</v>
      </c>
      <c r="AG59">
        <v>44.29</v>
      </c>
      <c r="AH59">
        <v>110.3</v>
      </c>
      <c r="AI59">
        <v>2.04</v>
      </c>
      <c r="AJ59">
        <v>0</v>
      </c>
      <c r="AK59">
        <v>58.37</v>
      </c>
      <c r="AL59">
        <v>49.56</v>
      </c>
      <c r="AM59">
        <v>0</v>
      </c>
      <c r="AN59">
        <v>0</v>
      </c>
      <c r="AO59">
        <v>9.7799999999999994</v>
      </c>
      <c r="AP59">
        <v>11.42</v>
      </c>
      <c r="AQ59">
        <v>0</v>
      </c>
      <c r="AR59">
        <v>8.56</v>
      </c>
      <c r="AS59">
        <v>10.029999999999999</v>
      </c>
      <c r="AT59">
        <v>14.54</v>
      </c>
      <c r="AU59">
        <v>0</v>
      </c>
      <c r="AV59">
        <v>0</v>
      </c>
      <c r="AW59">
        <v>0</v>
      </c>
      <c r="AX59">
        <v>0</v>
      </c>
      <c r="AY59">
        <v>1.4</v>
      </c>
      <c r="AZ59">
        <v>1.17</v>
      </c>
      <c r="BA59">
        <v>2.36</v>
      </c>
      <c r="BB59">
        <v>2.71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1961.1499999999994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330.43</v>
      </c>
      <c r="L60">
        <v>391.85</v>
      </c>
      <c r="M60">
        <v>45.87</v>
      </c>
      <c r="N60">
        <v>56.31</v>
      </c>
      <c r="O60">
        <v>123.67</v>
      </c>
      <c r="P60">
        <v>84.55</v>
      </c>
      <c r="Q60">
        <v>17.559999999999999</v>
      </c>
      <c r="R60">
        <v>16.47</v>
      </c>
      <c r="S60">
        <v>0</v>
      </c>
      <c r="T60">
        <v>1.57</v>
      </c>
      <c r="U60">
        <v>338.23</v>
      </c>
      <c r="V60">
        <v>20.16</v>
      </c>
      <c r="W60">
        <v>43.54</v>
      </c>
      <c r="X60">
        <v>44.82</v>
      </c>
      <c r="Y60">
        <v>0</v>
      </c>
      <c r="Z60">
        <v>6.32</v>
      </c>
      <c r="AA60">
        <v>0</v>
      </c>
      <c r="AB60">
        <v>13.02</v>
      </c>
      <c r="AC60">
        <v>10.36</v>
      </c>
      <c r="AD60">
        <v>38.96</v>
      </c>
      <c r="AE60">
        <v>52.85</v>
      </c>
      <c r="AF60">
        <v>9.36</v>
      </c>
      <c r="AG60">
        <v>44.29</v>
      </c>
      <c r="AH60">
        <v>110.3</v>
      </c>
      <c r="AI60">
        <v>2.04</v>
      </c>
      <c r="AJ60">
        <v>0</v>
      </c>
      <c r="AK60">
        <v>58.37</v>
      </c>
      <c r="AL60">
        <v>49.56</v>
      </c>
      <c r="AM60">
        <v>0</v>
      </c>
      <c r="AN60">
        <v>0</v>
      </c>
      <c r="AO60">
        <v>9.7799999999999994</v>
      </c>
      <c r="AP60">
        <v>11.42</v>
      </c>
      <c r="AQ60">
        <v>0</v>
      </c>
      <c r="AR60">
        <v>8.56</v>
      </c>
      <c r="AS60">
        <v>10.029999999999999</v>
      </c>
      <c r="AT60">
        <v>14.54</v>
      </c>
      <c r="AU60">
        <v>0</v>
      </c>
      <c r="AV60">
        <v>0</v>
      </c>
      <c r="AW60">
        <v>0</v>
      </c>
      <c r="AX60">
        <v>0</v>
      </c>
      <c r="AY60">
        <v>1.4</v>
      </c>
      <c r="AZ60">
        <v>1.17</v>
      </c>
      <c r="BA60">
        <v>2.36</v>
      </c>
      <c r="BB60">
        <v>2.71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1972.4299999999994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330.43</v>
      </c>
      <c r="L61">
        <v>391.85</v>
      </c>
      <c r="M61">
        <v>45.87</v>
      </c>
      <c r="N61">
        <v>56.31</v>
      </c>
      <c r="O61">
        <v>123.67</v>
      </c>
      <c r="P61">
        <v>84.55</v>
      </c>
      <c r="Q61">
        <v>17.559999999999999</v>
      </c>
      <c r="R61">
        <v>16.47</v>
      </c>
      <c r="S61">
        <v>0</v>
      </c>
      <c r="T61">
        <v>1.57</v>
      </c>
      <c r="U61">
        <v>338.23</v>
      </c>
      <c r="V61">
        <v>20.16</v>
      </c>
      <c r="W61">
        <v>43.54</v>
      </c>
      <c r="X61">
        <v>44.82</v>
      </c>
      <c r="Y61">
        <v>0</v>
      </c>
      <c r="Z61">
        <v>0</v>
      </c>
      <c r="AA61">
        <v>0</v>
      </c>
      <c r="AB61">
        <v>13.02</v>
      </c>
      <c r="AC61">
        <v>10.36</v>
      </c>
      <c r="AD61">
        <v>38.96</v>
      </c>
      <c r="AE61">
        <v>52.85</v>
      </c>
      <c r="AF61">
        <v>9.36</v>
      </c>
      <c r="AG61">
        <v>44.29</v>
      </c>
      <c r="AH61">
        <v>123.84</v>
      </c>
      <c r="AI61">
        <v>2.04</v>
      </c>
      <c r="AJ61">
        <v>0</v>
      </c>
      <c r="AK61">
        <v>58.37</v>
      </c>
      <c r="AL61">
        <v>49.56</v>
      </c>
      <c r="AM61">
        <v>0</v>
      </c>
      <c r="AN61">
        <v>0</v>
      </c>
      <c r="AO61">
        <v>10.050000000000001</v>
      </c>
      <c r="AP61">
        <v>11.42</v>
      </c>
      <c r="AQ61">
        <v>0</v>
      </c>
      <c r="AR61">
        <v>48.79</v>
      </c>
      <c r="AS61">
        <v>10.029999999999999</v>
      </c>
      <c r="AT61">
        <v>14.54</v>
      </c>
      <c r="AU61">
        <v>0</v>
      </c>
      <c r="AV61">
        <v>0</v>
      </c>
      <c r="AW61">
        <v>0</v>
      </c>
      <c r="AX61">
        <v>0</v>
      </c>
      <c r="AY61">
        <v>1.4</v>
      </c>
      <c r="AZ61">
        <v>2.36</v>
      </c>
      <c r="BA61">
        <v>2.66</v>
      </c>
      <c r="BB61">
        <v>2.71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2021.6399999999994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330.43</v>
      </c>
      <c r="L62">
        <v>391.85</v>
      </c>
      <c r="M62">
        <v>45.87</v>
      </c>
      <c r="N62">
        <v>56.31</v>
      </c>
      <c r="O62">
        <v>123.67</v>
      </c>
      <c r="P62">
        <v>84.55</v>
      </c>
      <c r="Q62">
        <v>17.559999999999999</v>
      </c>
      <c r="R62">
        <v>19.02</v>
      </c>
      <c r="S62">
        <v>0</v>
      </c>
      <c r="T62">
        <v>1.57</v>
      </c>
      <c r="U62">
        <v>338.23</v>
      </c>
      <c r="V62">
        <v>20.16</v>
      </c>
      <c r="W62">
        <v>43.54</v>
      </c>
      <c r="X62">
        <v>44.82</v>
      </c>
      <c r="Y62">
        <v>0</v>
      </c>
      <c r="Z62">
        <v>0</v>
      </c>
      <c r="AA62">
        <v>0</v>
      </c>
      <c r="AB62">
        <v>13.02</v>
      </c>
      <c r="AC62">
        <v>10.36</v>
      </c>
      <c r="AD62">
        <v>38.96</v>
      </c>
      <c r="AE62">
        <v>52.85</v>
      </c>
      <c r="AF62">
        <v>9.36</v>
      </c>
      <c r="AG62">
        <v>44.29</v>
      </c>
      <c r="AH62">
        <v>123.84</v>
      </c>
      <c r="AI62">
        <v>2.04</v>
      </c>
      <c r="AJ62">
        <v>0</v>
      </c>
      <c r="AK62">
        <v>58.37</v>
      </c>
      <c r="AL62">
        <v>49.56</v>
      </c>
      <c r="AM62">
        <v>0</v>
      </c>
      <c r="AN62">
        <v>0</v>
      </c>
      <c r="AO62">
        <v>10.050000000000001</v>
      </c>
      <c r="AP62">
        <v>11.42</v>
      </c>
      <c r="AQ62">
        <v>0</v>
      </c>
      <c r="AR62">
        <v>48.79</v>
      </c>
      <c r="AS62">
        <v>10.029999999999999</v>
      </c>
      <c r="AT62">
        <v>14.54</v>
      </c>
      <c r="AU62">
        <v>0</v>
      </c>
      <c r="AV62">
        <v>0</v>
      </c>
      <c r="AW62">
        <v>0</v>
      </c>
      <c r="AX62">
        <v>0</v>
      </c>
      <c r="AY62">
        <v>1.4</v>
      </c>
      <c r="AZ62">
        <v>2.36</v>
      </c>
      <c r="BA62">
        <v>2.66</v>
      </c>
      <c r="BB62">
        <v>2.71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2024.1899999999994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330.43</v>
      </c>
      <c r="L63">
        <v>478.28</v>
      </c>
      <c r="M63">
        <v>45.87</v>
      </c>
      <c r="N63">
        <v>56.31</v>
      </c>
      <c r="O63">
        <v>123.67</v>
      </c>
      <c r="P63">
        <v>84.55</v>
      </c>
      <c r="Q63">
        <v>17.559999999999999</v>
      </c>
      <c r="R63">
        <v>19.02</v>
      </c>
      <c r="S63">
        <v>0</v>
      </c>
      <c r="T63">
        <v>1.57</v>
      </c>
      <c r="U63">
        <v>338.23</v>
      </c>
      <c r="V63">
        <v>20.16</v>
      </c>
      <c r="W63">
        <v>43.54</v>
      </c>
      <c r="X63">
        <v>44.82</v>
      </c>
      <c r="Y63">
        <v>0</v>
      </c>
      <c r="Z63">
        <v>0</v>
      </c>
      <c r="AA63">
        <v>0</v>
      </c>
      <c r="AB63">
        <v>13.02</v>
      </c>
      <c r="AC63">
        <v>10.36</v>
      </c>
      <c r="AD63">
        <v>29.59</v>
      </c>
      <c r="AE63">
        <v>52.85</v>
      </c>
      <c r="AF63">
        <v>9.36</v>
      </c>
      <c r="AG63">
        <v>44.29</v>
      </c>
      <c r="AH63">
        <v>123.84</v>
      </c>
      <c r="AI63">
        <v>2.04</v>
      </c>
      <c r="AJ63">
        <v>0</v>
      </c>
      <c r="AK63">
        <v>58.37</v>
      </c>
      <c r="AL63">
        <v>49.56</v>
      </c>
      <c r="AM63">
        <v>0</v>
      </c>
      <c r="AN63">
        <v>0</v>
      </c>
      <c r="AO63">
        <v>10.050000000000001</v>
      </c>
      <c r="AP63">
        <v>7.71</v>
      </c>
      <c r="AQ63">
        <v>0</v>
      </c>
      <c r="AR63">
        <v>12.84</v>
      </c>
      <c r="AS63">
        <v>10.029999999999999</v>
      </c>
      <c r="AT63">
        <v>14.54</v>
      </c>
      <c r="AU63">
        <v>0</v>
      </c>
      <c r="AV63">
        <v>0</v>
      </c>
      <c r="AW63">
        <v>0</v>
      </c>
      <c r="AX63">
        <v>0</v>
      </c>
      <c r="AY63">
        <v>1.4</v>
      </c>
      <c r="AZ63">
        <v>2.36</v>
      </c>
      <c r="BA63">
        <v>2.66</v>
      </c>
      <c r="BB63">
        <v>2.71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2061.5899999999992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330.43</v>
      </c>
      <c r="L64">
        <v>488.77</v>
      </c>
      <c r="M64">
        <v>45.87</v>
      </c>
      <c r="N64">
        <v>56.31</v>
      </c>
      <c r="O64">
        <v>123.67</v>
      </c>
      <c r="P64">
        <v>84.55</v>
      </c>
      <c r="Q64">
        <v>17.559999999999999</v>
      </c>
      <c r="R64">
        <v>19.02</v>
      </c>
      <c r="S64">
        <v>0</v>
      </c>
      <c r="T64">
        <v>1.57</v>
      </c>
      <c r="U64">
        <v>338.23</v>
      </c>
      <c r="V64">
        <v>20.16</v>
      </c>
      <c r="W64">
        <v>43.54</v>
      </c>
      <c r="X64">
        <v>44.82</v>
      </c>
      <c r="Y64">
        <v>0</v>
      </c>
      <c r="Z64">
        <v>0</v>
      </c>
      <c r="AA64">
        <v>0</v>
      </c>
      <c r="AB64">
        <v>13.02</v>
      </c>
      <c r="AC64">
        <v>10.36</v>
      </c>
      <c r="AD64">
        <v>29.59</v>
      </c>
      <c r="AE64">
        <v>52.85</v>
      </c>
      <c r="AF64">
        <v>9.36</v>
      </c>
      <c r="AG64">
        <v>44.29</v>
      </c>
      <c r="AH64">
        <v>123.84</v>
      </c>
      <c r="AI64">
        <v>2.04</v>
      </c>
      <c r="AJ64">
        <v>0</v>
      </c>
      <c r="AK64">
        <v>58.37</v>
      </c>
      <c r="AL64">
        <v>49.56</v>
      </c>
      <c r="AM64">
        <v>0</v>
      </c>
      <c r="AN64">
        <v>0</v>
      </c>
      <c r="AO64">
        <v>10.050000000000001</v>
      </c>
      <c r="AP64">
        <v>7.71</v>
      </c>
      <c r="AQ64">
        <v>0</v>
      </c>
      <c r="AR64">
        <v>12.84</v>
      </c>
      <c r="AS64">
        <v>10.029999999999999</v>
      </c>
      <c r="AT64">
        <v>14.54</v>
      </c>
      <c r="AU64">
        <v>0</v>
      </c>
      <c r="AV64">
        <v>0</v>
      </c>
      <c r="AW64">
        <v>0</v>
      </c>
      <c r="AX64">
        <v>0</v>
      </c>
      <c r="AY64">
        <v>1.4</v>
      </c>
      <c r="AZ64">
        <v>2.36</v>
      </c>
      <c r="BA64">
        <v>2.66</v>
      </c>
      <c r="BB64">
        <v>2.71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2072.0799999999995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330.43</v>
      </c>
      <c r="L65">
        <v>488.77</v>
      </c>
      <c r="M65">
        <v>45.87</v>
      </c>
      <c r="N65">
        <v>56.31</v>
      </c>
      <c r="O65">
        <v>123.67</v>
      </c>
      <c r="P65">
        <v>84.55</v>
      </c>
      <c r="Q65">
        <v>17.559999999999999</v>
      </c>
      <c r="R65">
        <v>19.02</v>
      </c>
      <c r="S65">
        <v>0</v>
      </c>
      <c r="T65">
        <v>1.57</v>
      </c>
      <c r="U65">
        <v>338.23</v>
      </c>
      <c r="V65">
        <v>20.16</v>
      </c>
      <c r="W65">
        <v>43.54</v>
      </c>
      <c r="X65">
        <v>44.82</v>
      </c>
      <c r="Y65">
        <v>0</v>
      </c>
      <c r="Z65">
        <v>0</v>
      </c>
      <c r="AA65">
        <v>0</v>
      </c>
      <c r="AB65">
        <v>13.02</v>
      </c>
      <c r="AC65">
        <v>10.36</v>
      </c>
      <c r="AD65">
        <v>29.59</v>
      </c>
      <c r="AE65">
        <v>52.85</v>
      </c>
      <c r="AF65">
        <v>9.36</v>
      </c>
      <c r="AG65">
        <v>44.29</v>
      </c>
      <c r="AH65">
        <v>123.84</v>
      </c>
      <c r="AI65">
        <v>2.04</v>
      </c>
      <c r="AJ65">
        <v>0</v>
      </c>
      <c r="AK65">
        <v>58.37</v>
      </c>
      <c r="AL65">
        <v>49.56</v>
      </c>
      <c r="AM65">
        <v>0</v>
      </c>
      <c r="AN65">
        <v>0</v>
      </c>
      <c r="AO65">
        <v>10.050000000000001</v>
      </c>
      <c r="AP65">
        <v>7.71</v>
      </c>
      <c r="AQ65">
        <v>0</v>
      </c>
      <c r="AR65">
        <v>12.84</v>
      </c>
      <c r="AS65">
        <v>10.029999999999999</v>
      </c>
      <c r="AT65">
        <v>14.54</v>
      </c>
      <c r="AU65">
        <v>0</v>
      </c>
      <c r="AV65">
        <v>0</v>
      </c>
      <c r="AW65">
        <v>0</v>
      </c>
      <c r="AX65">
        <v>0</v>
      </c>
      <c r="AY65">
        <v>1.4</v>
      </c>
      <c r="AZ65">
        <v>2.36</v>
      </c>
      <c r="BA65">
        <v>2.66</v>
      </c>
      <c r="BB65">
        <v>2.71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2072.0799999999995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330.43</v>
      </c>
      <c r="L66">
        <v>488.77</v>
      </c>
      <c r="M66">
        <v>45.87</v>
      </c>
      <c r="N66">
        <v>56.31</v>
      </c>
      <c r="O66">
        <v>123.67</v>
      </c>
      <c r="P66">
        <v>84.55</v>
      </c>
      <c r="Q66">
        <v>17.559999999999999</v>
      </c>
      <c r="R66">
        <v>19.02</v>
      </c>
      <c r="S66">
        <v>0</v>
      </c>
      <c r="T66">
        <v>1.57</v>
      </c>
      <c r="U66">
        <v>338.23</v>
      </c>
      <c r="V66">
        <v>20.16</v>
      </c>
      <c r="W66">
        <v>43.54</v>
      </c>
      <c r="X66">
        <v>44.82</v>
      </c>
      <c r="Y66">
        <v>0</v>
      </c>
      <c r="Z66">
        <v>0</v>
      </c>
      <c r="AA66">
        <v>0</v>
      </c>
      <c r="AB66">
        <v>13.02</v>
      </c>
      <c r="AC66">
        <v>10.36</v>
      </c>
      <c r="AD66">
        <v>29.59</v>
      </c>
      <c r="AE66">
        <v>52.85</v>
      </c>
      <c r="AF66">
        <v>9.36</v>
      </c>
      <c r="AG66">
        <v>44.29</v>
      </c>
      <c r="AH66">
        <v>148.62</v>
      </c>
      <c r="AI66">
        <v>2.04</v>
      </c>
      <c r="AJ66">
        <v>0</v>
      </c>
      <c r="AK66">
        <v>58.37</v>
      </c>
      <c r="AL66">
        <v>37.729999999999997</v>
      </c>
      <c r="AM66">
        <v>0</v>
      </c>
      <c r="AN66">
        <v>0</v>
      </c>
      <c r="AO66">
        <v>10.050000000000001</v>
      </c>
      <c r="AP66">
        <v>7.71</v>
      </c>
      <c r="AQ66">
        <v>0</v>
      </c>
      <c r="AR66">
        <v>12.84</v>
      </c>
      <c r="AS66">
        <v>10.029999999999999</v>
      </c>
      <c r="AT66">
        <v>14.54</v>
      </c>
      <c r="AU66">
        <v>0</v>
      </c>
      <c r="AV66">
        <v>0</v>
      </c>
      <c r="AW66">
        <v>0</v>
      </c>
      <c r="AX66">
        <v>0</v>
      </c>
      <c r="AY66">
        <v>1.4</v>
      </c>
      <c r="AZ66">
        <v>2.36</v>
      </c>
      <c r="BA66">
        <v>3.19</v>
      </c>
      <c r="BB66">
        <v>2.71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2085.56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330.43</v>
      </c>
      <c r="L67">
        <v>488.77</v>
      </c>
      <c r="M67">
        <v>45.87</v>
      </c>
      <c r="N67">
        <v>56.31</v>
      </c>
      <c r="O67">
        <v>123.67</v>
      </c>
      <c r="P67">
        <v>84.55</v>
      </c>
      <c r="Q67">
        <v>17.559999999999999</v>
      </c>
      <c r="R67">
        <v>19.02</v>
      </c>
      <c r="S67">
        <v>0</v>
      </c>
      <c r="T67">
        <v>1.57</v>
      </c>
      <c r="U67">
        <v>338.23</v>
      </c>
      <c r="V67">
        <v>20.16</v>
      </c>
      <c r="W67">
        <v>43.54</v>
      </c>
      <c r="X67">
        <v>44.82</v>
      </c>
      <c r="Y67">
        <v>0</v>
      </c>
      <c r="Z67">
        <v>0</v>
      </c>
      <c r="AA67">
        <v>0</v>
      </c>
      <c r="AB67">
        <v>13.02</v>
      </c>
      <c r="AC67">
        <v>10.36</v>
      </c>
      <c r="AD67">
        <v>29.59</v>
      </c>
      <c r="AE67">
        <v>52.85</v>
      </c>
      <c r="AF67">
        <v>9.36</v>
      </c>
      <c r="AG67">
        <v>44.29</v>
      </c>
      <c r="AH67">
        <v>148.62</v>
      </c>
      <c r="AI67">
        <v>2.04</v>
      </c>
      <c r="AJ67">
        <v>0</v>
      </c>
      <c r="AK67">
        <v>58.37</v>
      </c>
      <c r="AL67">
        <v>37.729999999999997</v>
      </c>
      <c r="AM67">
        <v>0</v>
      </c>
      <c r="AN67">
        <v>0</v>
      </c>
      <c r="AO67">
        <v>9.7799999999999994</v>
      </c>
      <c r="AP67">
        <v>11.42</v>
      </c>
      <c r="AQ67">
        <v>17.170000000000002</v>
      </c>
      <c r="AR67">
        <v>8.56</v>
      </c>
      <c r="AS67">
        <v>10.029999999999999</v>
      </c>
      <c r="AT67">
        <v>14.54</v>
      </c>
      <c r="AU67">
        <v>0</v>
      </c>
      <c r="AV67">
        <v>0</v>
      </c>
      <c r="AW67">
        <v>0</v>
      </c>
      <c r="AX67">
        <v>0</v>
      </c>
      <c r="AY67">
        <v>1.4</v>
      </c>
      <c r="AZ67">
        <v>2.36</v>
      </c>
      <c r="BA67">
        <v>3.19</v>
      </c>
      <c r="BB67">
        <v>2.71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2101.89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330.43</v>
      </c>
      <c r="L68">
        <v>488.77</v>
      </c>
      <c r="M68">
        <v>45.87</v>
      </c>
      <c r="N68">
        <v>56.31</v>
      </c>
      <c r="O68">
        <v>123.67</v>
      </c>
      <c r="P68">
        <v>84.55</v>
      </c>
      <c r="Q68">
        <v>17.559999999999999</v>
      </c>
      <c r="R68">
        <v>19.02</v>
      </c>
      <c r="S68">
        <v>0</v>
      </c>
      <c r="T68">
        <v>1.57</v>
      </c>
      <c r="U68">
        <v>338.23</v>
      </c>
      <c r="V68">
        <v>20.16</v>
      </c>
      <c r="W68">
        <v>43.54</v>
      </c>
      <c r="X68">
        <v>44.82</v>
      </c>
      <c r="Y68">
        <v>0</v>
      </c>
      <c r="Z68">
        <v>0</v>
      </c>
      <c r="AA68">
        <v>0</v>
      </c>
      <c r="AB68">
        <v>13.02</v>
      </c>
      <c r="AC68">
        <v>10.36</v>
      </c>
      <c r="AD68">
        <v>29.59</v>
      </c>
      <c r="AE68">
        <v>52.85</v>
      </c>
      <c r="AF68">
        <v>9.36</v>
      </c>
      <c r="AG68">
        <v>44.29</v>
      </c>
      <c r="AH68">
        <v>148.62</v>
      </c>
      <c r="AI68">
        <v>2.04</v>
      </c>
      <c r="AJ68">
        <v>0</v>
      </c>
      <c r="AK68">
        <v>58.37</v>
      </c>
      <c r="AL68">
        <v>37.729999999999997</v>
      </c>
      <c r="AM68">
        <v>0</v>
      </c>
      <c r="AN68">
        <v>0</v>
      </c>
      <c r="AO68">
        <v>9.7799999999999994</v>
      </c>
      <c r="AP68">
        <v>11.42</v>
      </c>
      <c r="AQ68">
        <v>17.170000000000002</v>
      </c>
      <c r="AR68">
        <v>8.56</v>
      </c>
      <c r="AS68">
        <v>10.029999999999999</v>
      </c>
      <c r="AT68">
        <v>14.54</v>
      </c>
      <c r="AU68">
        <v>0</v>
      </c>
      <c r="AV68">
        <v>0</v>
      </c>
      <c r="AW68">
        <v>0</v>
      </c>
      <c r="AX68">
        <v>0</v>
      </c>
      <c r="AY68">
        <v>1.4</v>
      </c>
      <c r="AZ68">
        <v>2.36</v>
      </c>
      <c r="BA68">
        <v>3.19</v>
      </c>
      <c r="BB68">
        <v>2.71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2101.89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332.46</v>
      </c>
      <c r="L69">
        <v>566.29999999999995</v>
      </c>
      <c r="M69">
        <v>45.87</v>
      </c>
      <c r="N69">
        <v>56.31</v>
      </c>
      <c r="O69">
        <v>123.67</v>
      </c>
      <c r="P69">
        <v>84.55</v>
      </c>
      <c r="Q69">
        <v>20.010000000000002</v>
      </c>
      <c r="R69">
        <v>19.02</v>
      </c>
      <c r="S69">
        <v>0</v>
      </c>
      <c r="T69">
        <v>1.57</v>
      </c>
      <c r="U69">
        <v>338.23</v>
      </c>
      <c r="V69">
        <v>20.16</v>
      </c>
      <c r="W69">
        <v>43.54</v>
      </c>
      <c r="X69">
        <v>44.82</v>
      </c>
      <c r="Y69">
        <v>0</v>
      </c>
      <c r="Z69">
        <v>0</v>
      </c>
      <c r="AA69">
        <v>0</v>
      </c>
      <c r="AB69">
        <v>13.02</v>
      </c>
      <c r="AC69">
        <v>10.36</v>
      </c>
      <c r="AD69">
        <v>29.59</v>
      </c>
      <c r="AE69">
        <v>52.85</v>
      </c>
      <c r="AF69">
        <v>9.36</v>
      </c>
      <c r="AG69">
        <v>44.29</v>
      </c>
      <c r="AH69">
        <v>148.62</v>
      </c>
      <c r="AI69">
        <v>14.98</v>
      </c>
      <c r="AJ69">
        <v>0</v>
      </c>
      <c r="AK69">
        <v>58.37</v>
      </c>
      <c r="AL69">
        <v>37.729999999999997</v>
      </c>
      <c r="AM69">
        <v>0</v>
      </c>
      <c r="AN69">
        <v>0</v>
      </c>
      <c r="AO69">
        <v>8.92</v>
      </c>
      <c r="AP69">
        <v>11.42</v>
      </c>
      <c r="AQ69">
        <v>17.170000000000002</v>
      </c>
      <c r="AR69">
        <v>8.56</v>
      </c>
      <c r="AS69">
        <v>10.029999999999999</v>
      </c>
      <c r="AT69">
        <v>14.54</v>
      </c>
      <c r="AU69">
        <v>0</v>
      </c>
      <c r="AV69">
        <v>0</v>
      </c>
      <c r="AW69">
        <v>0</v>
      </c>
      <c r="AX69">
        <v>0</v>
      </c>
      <c r="AY69">
        <v>1.4</v>
      </c>
      <c r="AZ69">
        <v>2.36</v>
      </c>
      <c r="BA69">
        <v>3.19</v>
      </c>
      <c r="BB69">
        <v>2.71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2195.98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332.46</v>
      </c>
      <c r="L70">
        <v>641.47</v>
      </c>
      <c r="M70">
        <v>45.87</v>
      </c>
      <c r="N70">
        <v>56.31</v>
      </c>
      <c r="O70">
        <v>123.67</v>
      </c>
      <c r="P70">
        <v>84.55</v>
      </c>
      <c r="Q70">
        <v>20.010000000000002</v>
      </c>
      <c r="R70">
        <v>19.02</v>
      </c>
      <c r="S70">
        <v>0</v>
      </c>
      <c r="T70">
        <v>1.57</v>
      </c>
      <c r="U70">
        <v>338.23</v>
      </c>
      <c r="V70">
        <v>20.16</v>
      </c>
      <c r="W70">
        <v>43.54</v>
      </c>
      <c r="X70">
        <v>44.82</v>
      </c>
      <c r="Y70">
        <v>0</v>
      </c>
      <c r="Z70">
        <v>0</v>
      </c>
      <c r="AA70">
        <v>0</v>
      </c>
      <c r="AB70">
        <v>13.02</v>
      </c>
      <c r="AC70">
        <v>10.36</v>
      </c>
      <c r="AD70">
        <v>29.59</v>
      </c>
      <c r="AE70">
        <v>52.85</v>
      </c>
      <c r="AF70">
        <v>9.36</v>
      </c>
      <c r="AG70">
        <v>44.29</v>
      </c>
      <c r="AH70">
        <v>148.62</v>
      </c>
      <c r="AI70">
        <v>14.98</v>
      </c>
      <c r="AJ70">
        <v>0</v>
      </c>
      <c r="AK70">
        <v>58.37</v>
      </c>
      <c r="AL70">
        <v>37.729999999999997</v>
      </c>
      <c r="AM70">
        <v>0</v>
      </c>
      <c r="AN70">
        <v>0</v>
      </c>
      <c r="AO70">
        <v>8.92</v>
      </c>
      <c r="AP70">
        <v>11.42</v>
      </c>
      <c r="AQ70">
        <v>17.170000000000002</v>
      </c>
      <c r="AR70">
        <v>8.56</v>
      </c>
      <c r="AS70">
        <v>10.029999999999999</v>
      </c>
      <c r="AT70">
        <v>14.54</v>
      </c>
      <c r="AU70">
        <v>0</v>
      </c>
      <c r="AV70">
        <v>0</v>
      </c>
      <c r="AW70">
        <v>0</v>
      </c>
      <c r="AX70">
        <v>0</v>
      </c>
      <c r="AY70">
        <v>1.4</v>
      </c>
      <c r="AZ70">
        <v>2.36</v>
      </c>
      <c r="BA70">
        <v>3.19</v>
      </c>
      <c r="BB70">
        <v>2.71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2271.15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332.46</v>
      </c>
      <c r="L71">
        <v>466.97</v>
      </c>
      <c r="M71">
        <v>45.87</v>
      </c>
      <c r="N71">
        <v>56.31</v>
      </c>
      <c r="O71">
        <v>123.67</v>
      </c>
      <c r="P71">
        <v>84.55</v>
      </c>
      <c r="Q71">
        <v>20.010000000000002</v>
      </c>
      <c r="R71">
        <v>19.02</v>
      </c>
      <c r="S71">
        <v>0</v>
      </c>
      <c r="T71">
        <v>1.57</v>
      </c>
      <c r="U71">
        <v>338.23</v>
      </c>
      <c r="V71">
        <v>20.16</v>
      </c>
      <c r="W71">
        <v>43.54</v>
      </c>
      <c r="X71">
        <v>44.82</v>
      </c>
      <c r="Y71">
        <v>0</v>
      </c>
      <c r="Z71">
        <v>0</v>
      </c>
      <c r="AA71">
        <v>0</v>
      </c>
      <c r="AB71">
        <v>13.02</v>
      </c>
      <c r="AC71">
        <v>10.36</v>
      </c>
      <c r="AD71">
        <v>29.59</v>
      </c>
      <c r="AE71">
        <v>52.85</v>
      </c>
      <c r="AF71">
        <v>9.36</v>
      </c>
      <c r="AG71">
        <v>44.29</v>
      </c>
      <c r="AH71">
        <v>148.62</v>
      </c>
      <c r="AI71">
        <v>14.98</v>
      </c>
      <c r="AJ71">
        <v>0</v>
      </c>
      <c r="AK71">
        <v>58.37</v>
      </c>
      <c r="AL71">
        <v>37.729999999999997</v>
      </c>
      <c r="AM71">
        <v>0</v>
      </c>
      <c r="AN71">
        <v>0</v>
      </c>
      <c r="AO71">
        <v>8.5500000000000007</v>
      </c>
      <c r="AP71">
        <v>11.42</v>
      </c>
      <c r="AQ71">
        <v>34.35</v>
      </c>
      <c r="AR71">
        <v>48.79</v>
      </c>
      <c r="AS71">
        <v>10.029999999999999</v>
      </c>
      <c r="AT71">
        <v>14.54</v>
      </c>
      <c r="AU71">
        <v>0</v>
      </c>
      <c r="AV71">
        <v>0</v>
      </c>
      <c r="AW71">
        <v>0</v>
      </c>
      <c r="AX71">
        <v>0</v>
      </c>
      <c r="AY71">
        <v>1.4</v>
      </c>
      <c r="AZ71">
        <v>2.36</v>
      </c>
      <c r="BA71">
        <v>3.19</v>
      </c>
      <c r="BB71">
        <v>2.71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2153.69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332.46</v>
      </c>
      <c r="L72">
        <v>466.97</v>
      </c>
      <c r="M72">
        <v>45.87</v>
      </c>
      <c r="N72">
        <v>56.31</v>
      </c>
      <c r="O72">
        <v>123.67</v>
      </c>
      <c r="P72">
        <v>84.55</v>
      </c>
      <c r="Q72">
        <v>20.010000000000002</v>
      </c>
      <c r="R72">
        <v>19.02</v>
      </c>
      <c r="S72">
        <v>0</v>
      </c>
      <c r="T72">
        <v>1.57</v>
      </c>
      <c r="U72">
        <v>338.23</v>
      </c>
      <c r="V72">
        <v>20.16</v>
      </c>
      <c r="W72">
        <v>43.54</v>
      </c>
      <c r="X72">
        <v>44.82</v>
      </c>
      <c r="Y72">
        <v>0</v>
      </c>
      <c r="Z72">
        <v>0</v>
      </c>
      <c r="AA72">
        <v>13.62</v>
      </c>
      <c r="AB72">
        <v>13.02</v>
      </c>
      <c r="AC72">
        <v>10.36</v>
      </c>
      <c r="AD72">
        <v>29.59</v>
      </c>
      <c r="AE72">
        <v>52.85</v>
      </c>
      <c r="AF72">
        <v>9.36</v>
      </c>
      <c r="AG72">
        <v>44.29</v>
      </c>
      <c r="AH72">
        <v>148.62</v>
      </c>
      <c r="AI72">
        <v>3.82</v>
      </c>
      <c r="AJ72">
        <v>0</v>
      </c>
      <c r="AK72">
        <v>58.37</v>
      </c>
      <c r="AL72">
        <v>37.729999999999997</v>
      </c>
      <c r="AM72">
        <v>0</v>
      </c>
      <c r="AN72">
        <v>0</v>
      </c>
      <c r="AO72">
        <v>8.27</v>
      </c>
      <c r="AP72">
        <v>11.42</v>
      </c>
      <c r="AQ72">
        <v>34.35</v>
      </c>
      <c r="AR72">
        <v>48.79</v>
      </c>
      <c r="AS72">
        <v>10.029999999999999</v>
      </c>
      <c r="AT72">
        <v>14.54</v>
      </c>
      <c r="AU72">
        <v>0</v>
      </c>
      <c r="AV72">
        <v>0</v>
      </c>
      <c r="AW72">
        <v>0</v>
      </c>
      <c r="AX72">
        <v>0</v>
      </c>
      <c r="AY72">
        <v>1.4</v>
      </c>
      <c r="AZ72">
        <v>2.36</v>
      </c>
      <c r="BA72">
        <v>3.19</v>
      </c>
      <c r="BB72">
        <v>2.71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2155.87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332.46</v>
      </c>
      <c r="L73">
        <v>466.97</v>
      </c>
      <c r="M73">
        <v>45.87</v>
      </c>
      <c r="N73">
        <v>56.31</v>
      </c>
      <c r="O73">
        <v>123.67</v>
      </c>
      <c r="P73">
        <v>84.55</v>
      </c>
      <c r="Q73">
        <v>20.010000000000002</v>
      </c>
      <c r="R73">
        <v>19.02</v>
      </c>
      <c r="S73">
        <v>0</v>
      </c>
      <c r="T73">
        <v>1.57</v>
      </c>
      <c r="U73">
        <v>338.23</v>
      </c>
      <c r="V73">
        <v>20.16</v>
      </c>
      <c r="W73">
        <v>43.54</v>
      </c>
      <c r="X73">
        <v>44.82</v>
      </c>
      <c r="Y73">
        <v>0</v>
      </c>
      <c r="Z73">
        <v>6.32</v>
      </c>
      <c r="AA73">
        <v>13.62</v>
      </c>
      <c r="AB73">
        <v>13.02</v>
      </c>
      <c r="AC73">
        <v>10.36</v>
      </c>
      <c r="AD73">
        <v>29.59</v>
      </c>
      <c r="AE73">
        <v>52.85</v>
      </c>
      <c r="AF73">
        <v>9.36</v>
      </c>
      <c r="AG73">
        <v>44.29</v>
      </c>
      <c r="AH73">
        <v>148.62</v>
      </c>
      <c r="AI73">
        <v>3.82</v>
      </c>
      <c r="AJ73">
        <v>0</v>
      </c>
      <c r="AK73">
        <v>58.37</v>
      </c>
      <c r="AL73">
        <v>37.729999999999997</v>
      </c>
      <c r="AM73">
        <v>0</v>
      </c>
      <c r="AN73">
        <v>0</v>
      </c>
      <c r="AO73">
        <v>8.27</v>
      </c>
      <c r="AP73">
        <v>11.42</v>
      </c>
      <c r="AQ73">
        <v>51.52</v>
      </c>
      <c r="AR73">
        <v>8.56</v>
      </c>
      <c r="AS73">
        <v>10.029999999999999</v>
      </c>
      <c r="AT73">
        <v>14.54</v>
      </c>
      <c r="AU73">
        <v>0</v>
      </c>
      <c r="AV73">
        <v>0</v>
      </c>
      <c r="AW73">
        <v>0</v>
      </c>
      <c r="AX73">
        <v>0</v>
      </c>
      <c r="AY73">
        <v>1.4</v>
      </c>
      <c r="AZ73">
        <v>2.36</v>
      </c>
      <c r="BA73">
        <v>3.19</v>
      </c>
      <c r="BB73">
        <v>2.71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2139.13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332.46</v>
      </c>
      <c r="L74">
        <v>466.97</v>
      </c>
      <c r="M74">
        <v>45.87</v>
      </c>
      <c r="N74">
        <v>56.31</v>
      </c>
      <c r="O74">
        <v>123.67</v>
      </c>
      <c r="P74">
        <v>84.55</v>
      </c>
      <c r="Q74">
        <v>20.010000000000002</v>
      </c>
      <c r="R74">
        <v>19.02</v>
      </c>
      <c r="S74">
        <v>0</v>
      </c>
      <c r="T74">
        <v>1.57</v>
      </c>
      <c r="U74">
        <v>338.23</v>
      </c>
      <c r="V74">
        <v>20.16</v>
      </c>
      <c r="W74">
        <v>43.54</v>
      </c>
      <c r="X74">
        <v>44.82</v>
      </c>
      <c r="Y74">
        <v>0</v>
      </c>
      <c r="Z74">
        <v>12.58</v>
      </c>
      <c r="AA74">
        <v>27.23</v>
      </c>
      <c r="AB74">
        <v>13.02</v>
      </c>
      <c r="AC74">
        <v>10.36</v>
      </c>
      <c r="AD74">
        <v>29.59</v>
      </c>
      <c r="AE74">
        <v>52.85</v>
      </c>
      <c r="AF74">
        <v>9.36</v>
      </c>
      <c r="AG74">
        <v>44.29</v>
      </c>
      <c r="AH74">
        <v>148.62</v>
      </c>
      <c r="AI74">
        <v>3.82</v>
      </c>
      <c r="AJ74">
        <v>0</v>
      </c>
      <c r="AK74">
        <v>58.37</v>
      </c>
      <c r="AL74">
        <v>37.729999999999997</v>
      </c>
      <c r="AM74">
        <v>0</v>
      </c>
      <c r="AN74">
        <v>0</v>
      </c>
      <c r="AO74">
        <v>7.98</v>
      </c>
      <c r="AP74">
        <v>11.42</v>
      </c>
      <c r="AQ74">
        <v>51.52</v>
      </c>
      <c r="AR74">
        <v>8.56</v>
      </c>
      <c r="AS74">
        <v>10.029999999999999</v>
      </c>
      <c r="AT74">
        <v>14.54</v>
      </c>
      <c r="AU74">
        <v>0</v>
      </c>
      <c r="AV74">
        <v>0</v>
      </c>
      <c r="AW74">
        <v>0</v>
      </c>
      <c r="AX74">
        <v>0</v>
      </c>
      <c r="AY74">
        <v>1.4</v>
      </c>
      <c r="AZ74">
        <v>2.36</v>
      </c>
      <c r="BA74">
        <v>3.19</v>
      </c>
      <c r="BB74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2158.7099999999996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332.46</v>
      </c>
      <c r="L75">
        <v>466.97</v>
      </c>
      <c r="M75">
        <v>45.87</v>
      </c>
      <c r="N75">
        <v>56.31</v>
      </c>
      <c r="O75">
        <v>123.67</v>
      </c>
      <c r="P75">
        <v>84.55</v>
      </c>
      <c r="Q75">
        <v>20.309999999999999</v>
      </c>
      <c r="R75">
        <v>19.02</v>
      </c>
      <c r="S75">
        <v>0</v>
      </c>
      <c r="T75">
        <v>1.57</v>
      </c>
      <c r="U75">
        <v>338.23</v>
      </c>
      <c r="V75">
        <v>20.16</v>
      </c>
      <c r="W75">
        <v>43.54</v>
      </c>
      <c r="X75">
        <v>44.82</v>
      </c>
      <c r="Y75">
        <v>0</v>
      </c>
      <c r="Z75">
        <v>12.58</v>
      </c>
      <c r="AA75">
        <v>40.85</v>
      </c>
      <c r="AB75">
        <v>26.02</v>
      </c>
      <c r="AC75">
        <v>20.71</v>
      </c>
      <c r="AD75">
        <v>38.96</v>
      </c>
      <c r="AE75">
        <v>52.85</v>
      </c>
      <c r="AF75">
        <v>18.72</v>
      </c>
      <c r="AG75">
        <v>44.29</v>
      </c>
      <c r="AH75">
        <v>148.62</v>
      </c>
      <c r="AI75">
        <v>12.26</v>
      </c>
      <c r="AJ75">
        <v>0</v>
      </c>
      <c r="AK75">
        <v>58.37</v>
      </c>
      <c r="AL75">
        <v>37.729999999999997</v>
      </c>
      <c r="AM75">
        <v>4.96</v>
      </c>
      <c r="AN75">
        <v>0</v>
      </c>
      <c r="AO75">
        <v>8.41</v>
      </c>
      <c r="AP75">
        <v>11.42</v>
      </c>
      <c r="AQ75">
        <v>68.69</v>
      </c>
      <c r="AR75">
        <v>8.56</v>
      </c>
      <c r="AS75">
        <v>10.029999999999999</v>
      </c>
      <c r="AT75">
        <v>14.54</v>
      </c>
      <c r="AU75">
        <v>0</v>
      </c>
      <c r="AV75">
        <v>0</v>
      </c>
      <c r="AW75">
        <v>0</v>
      </c>
      <c r="AX75">
        <v>0</v>
      </c>
      <c r="AY75">
        <v>1.4</v>
      </c>
      <c r="AZ75">
        <v>2.36</v>
      </c>
      <c r="BA75">
        <v>3.19</v>
      </c>
      <c r="BB75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2245.7100000000005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332.46</v>
      </c>
      <c r="L76">
        <v>466.97</v>
      </c>
      <c r="M76">
        <v>45.87</v>
      </c>
      <c r="N76">
        <v>56.31</v>
      </c>
      <c r="O76">
        <v>123.67</v>
      </c>
      <c r="P76">
        <v>84.55</v>
      </c>
      <c r="Q76">
        <v>20.309999999999999</v>
      </c>
      <c r="R76">
        <v>19.02</v>
      </c>
      <c r="S76">
        <v>0</v>
      </c>
      <c r="T76">
        <v>1.57</v>
      </c>
      <c r="U76">
        <v>338.23</v>
      </c>
      <c r="V76">
        <v>20.16</v>
      </c>
      <c r="W76">
        <v>43.54</v>
      </c>
      <c r="X76">
        <v>44.82</v>
      </c>
      <c r="Y76">
        <v>0</v>
      </c>
      <c r="Z76">
        <v>12.58</v>
      </c>
      <c r="AA76">
        <v>40.85</v>
      </c>
      <c r="AB76">
        <v>31.81</v>
      </c>
      <c r="AC76">
        <v>31.09</v>
      </c>
      <c r="AD76">
        <v>38.96</v>
      </c>
      <c r="AE76">
        <v>52.85</v>
      </c>
      <c r="AF76">
        <v>28.09</v>
      </c>
      <c r="AG76">
        <v>44.29</v>
      </c>
      <c r="AH76">
        <v>148.62</v>
      </c>
      <c r="AI76">
        <v>52.44</v>
      </c>
      <c r="AJ76">
        <v>0</v>
      </c>
      <c r="AK76">
        <v>58.37</v>
      </c>
      <c r="AL76">
        <v>49.56</v>
      </c>
      <c r="AM76">
        <v>10.5</v>
      </c>
      <c r="AN76">
        <v>0</v>
      </c>
      <c r="AO76">
        <v>8.11</v>
      </c>
      <c r="AP76">
        <v>11.42</v>
      </c>
      <c r="AQ76">
        <v>68.69</v>
      </c>
      <c r="AR76">
        <v>8.56</v>
      </c>
      <c r="AS76">
        <v>10.029999999999999</v>
      </c>
      <c r="AT76">
        <v>14.54</v>
      </c>
      <c r="AU76">
        <v>0</v>
      </c>
      <c r="AV76">
        <v>0</v>
      </c>
      <c r="AW76">
        <v>0</v>
      </c>
      <c r="AX76">
        <v>0</v>
      </c>
      <c r="AY76">
        <v>2.79</v>
      </c>
      <c r="AZ76">
        <v>2.36</v>
      </c>
      <c r="BA76">
        <v>3.19</v>
      </c>
      <c r="BB76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2329.89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332.46</v>
      </c>
      <c r="L77">
        <v>466.97</v>
      </c>
      <c r="M77">
        <v>45.87</v>
      </c>
      <c r="N77">
        <v>56.31</v>
      </c>
      <c r="O77">
        <v>123.67</v>
      </c>
      <c r="P77">
        <v>84.55</v>
      </c>
      <c r="Q77">
        <v>20.309999999999999</v>
      </c>
      <c r="R77">
        <v>19.02</v>
      </c>
      <c r="S77">
        <v>0</v>
      </c>
      <c r="T77">
        <v>1.57</v>
      </c>
      <c r="U77">
        <v>338.23</v>
      </c>
      <c r="V77">
        <v>20.16</v>
      </c>
      <c r="W77">
        <v>43.54</v>
      </c>
      <c r="X77">
        <v>44.82</v>
      </c>
      <c r="Y77">
        <v>0</v>
      </c>
      <c r="Z77">
        <v>18.96</v>
      </c>
      <c r="AA77">
        <v>40.85</v>
      </c>
      <c r="AB77">
        <v>44.24</v>
      </c>
      <c r="AC77">
        <v>32.700000000000003</v>
      </c>
      <c r="AD77">
        <v>40.14</v>
      </c>
      <c r="AE77">
        <v>53.38</v>
      </c>
      <c r="AF77">
        <v>37.450000000000003</v>
      </c>
      <c r="AG77">
        <v>44.29</v>
      </c>
      <c r="AH77">
        <v>148.62</v>
      </c>
      <c r="AI77">
        <v>52.44</v>
      </c>
      <c r="AJ77">
        <v>0</v>
      </c>
      <c r="AK77">
        <v>58.37</v>
      </c>
      <c r="AL77">
        <v>76.94</v>
      </c>
      <c r="AM77">
        <v>16.84</v>
      </c>
      <c r="AN77">
        <v>0</v>
      </c>
      <c r="AO77">
        <v>7.84</v>
      </c>
      <c r="AP77">
        <v>12.29</v>
      </c>
      <c r="AQ77">
        <v>74.53</v>
      </c>
      <c r="AR77">
        <v>8.56</v>
      </c>
      <c r="AS77">
        <v>10.029999999999999</v>
      </c>
      <c r="AT77">
        <v>14.54</v>
      </c>
      <c r="AU77">
        <v>0</v>
      </c>
      <c r="AV77">
        <v>0</v>
      </c>
      <c r="AW77">
        <v>0</v>
      </c>
      <c r="AX77">
        <v>0</v>
      </c>
      <c r="AY77">
        <v>2.79</v>
      </c>
      <c r="AZ77">
        <v>3.51</v>
      </c>
      <c r="BA77">
        <v>3.19</v>
      </c>
      <c r="BB77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2402.690000000001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332.46</v>
      </c>
      <c r="L78">
        <v>466.97</v>
      </c>
      <c r="M78">
        <v>45.87</v>
      </c>
      <c r="N78">
        <v>56.31</v>
      </c>
      <c r="O78">
        <v>123.67</v>
      </c>
      <c r="P78">
        <v>84.55</v>
      </c>
      <c r="Q78">
        <v>20.309999999999999</v>
      </c>
      <c r="R78">
        <v>19.02</v>
      </c>
      <c r="S78">
        <v>0</v>
      </c>
      <c r="T78">
        <v>1.57</v>
      </c>
      <c r="U78">
        <v>338.23</v>
      </c>
      <c r="V78">
        <v>20.16</v>
      </c>
      <c r="W78">
        <v>43.54</v>
      </c>
      <c r="X78">
        <v>44.82</v>
      </c>
      <c r="Y78">
        <v>0</v>
      </c>
      <c r="Z78">
        <v>18.96</v>
      </c>
      <c r="AA78">
        <v>40.85</v>
      </c>
      <c r="AB78">
        <v>44.24</v>
      </c>
      <c r="AC78">
        <v>32.700000000000003</v>
      </c>
      <c r="AD78">
        <v>40.14</v>
      </c>
      <c r="AE78">
        <v>53.38</v>
      </c>
      <c r="AF78">
        <v>37.450000000000003</v>
      </c>
      <c r="AG78">
        <v>44.29</v>
      </c>
      <c r="AH78">
        <v>148.62</v>
      </c>
      <c r="AI78">
        <v>52.44</v>
      </c>
      <c r="AJ78">
        <v>0</v>
      </c>
      <c r="AK78">
        <v>58.37</v>
      </c>
      <c r="AL78">
        <v>76.94</v>
      </c>
      <c r="AM78">
        <v>16.84</v>
      </c>
      <c r="AN78">
        <v>0</v>
      </c>
      <c r="AO78">
        <v>7.98</v>
      </c>
      <c r="AP78">
        <v>12.29</v>
      </c>
      <c r="AQ78">
        <v>74.53</v>
      </c>
      <c r="AR78">
        <v>8.56</v>
      </c>
      <c r="AS78">
        <v>10.029999999999999</v>
      </c>
      <c r="AT78">
        <v>14.54</v>
      </c>
      <c r="AU78">
        <v>0</v>
      </c>
      <c r="AV78">
        <v>0</v>
      </c>
      <c r="AW78">
        <v>0</v>
      </c>
      <c r="AX78">
        <v>0</v>
      </c>
      <c r="AY78">
        <v>2.79</v>
      </c>
      <c r="AZ78">
        <v>3.89</v>
      </c>
      <c r="BA78">
        <v>3.19</v>
      </c>
      <c r="BB78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2403.2100000000005</v>
      </c>
    </row>
    <row r="79" spans="1:117">
      <c r="A79" t="s">
        <v>121</v>
      </c>
      <c r="B79">
        <v>0</v>
      </c>
      <c r="C79">
        <v>0</v>
      </c>
      <c r="D79">
        <v>17.21</v>
      </c>
      <c r="E79">
        <v>0</v>
      </c>
      <c r="F79">
        <v>0</v>
      </c>
      <c r="G79">
        <v>29.59</v>
      </c>
      <c r="H79">
        <v>0</v>
      </c>
      <c r="I79">
        <v>0</v>
      </c>
      <c r="J79">
        <v>36.17</v>
      </c>
      <c r="K79">
        <v>332.46</v>
      </c>
      <c r="L79">
        <v>466.97</v>
      </c>
      <c r="M79">
        <v>45.87</v>
      </c>
      <c r="N79">
        <v>56.31</v>
      </c>
      <c r="O79">
        <v>123.67</v>
      </c>
      <c r="P79">
        <v>84.55</v>
      </c>
      <c r="Q79">
        <v>20.309999999999999</v>
      </c>
      <c r="R79">
        <v>19.02</v>
      </c>
      <c r="S79">
        <v>0</v>
      </c>
      <c r="T79">
        <v>1.57</v>
      </c>
      <c r="U79">
        <v>338.23</v>
      </c>
      <c r="V79">
        <v>20.16</v>
      </c>
      <c r="W79">
        <v>43.54</v>
      </c>
      <c r="X79">
        <v>44.82</v>
      </c>
      <c r="Y79">
        <v>0</v>
      </c>
      <c r="Z79">
        <v>18.96</v>
      </c>
      <c r="AA79">
        <v>40.85</v>
      </c>
      <c r="AB79">
        <v>44.24</v>
      </c>
      <c r="AC79">
        <v>32.700000000000003</v>
      </c>
      <c r="AD79">
        <v>40.14</v>
      </c>
      <c r="AE79">
        <v>53.38</v>
      </c>
      <c r="AF79">
        <v>37.450000000000003</v>
      </c>
      <c r="AG79">
        <v>44.29</v>
      </c>
      <c r="AH79">
        <v>148.62</v>
      </c>
      <c r="AI79">
        <v>52.44</v>
      </c>
      <c r="AJ79">
        <v>0</v>
      </c>
      <c r="AK79">
        <v>58.37</v>
      </c>
      <c r="AL79">
        <v>76.94</v>
      </c>
      <c r="AM79">
        <v>16.84</v>
      </c>
      <c r="AN79">
        <v>0</v>
      </c>
      <c r="AO79">
        <v>8.11</v>
      </c>
      <c r="AP79">
        <v>10.3</v>
      </c>
      <c r="AQ79">
        <v>74.53</v>
      </c>
      <c r="AR79">
        <v>48.79</v>
      </c>
      <c r="AS79">
        <v>12.89</v>
      </c>
      <c r="AT79">
        <v>14.54</v>
      </c>
      <c r="AU79">
        <v>0</v>
      </c>
      <c r="AV79">
        <v>0</v>
      </c>
      <c r="AW79">
        <v>0</v>
      </c>
      <c r="AX79">
        <v>0</v>
      </c>
      <c r="AY79">
        <v>2.79</v>
      </c>
      <c r="AZ79">
        <v>3.89</v>
      </c>
      <c r="BA79">
        <v>3.19</v>
      </c>
      <c r="BB79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2527.4100000000003</v>
      </c>
    </row>
    <row r="80" spans="1:117">
      <c r="A80" t="s">
        <v>122</v>
      </c>
      <c r="B80">
        <v>0</v>
      </c>
      <c r="C80">
        <v>0</v>
      </c>
      <c r="D80">
        <v>17.21</v>
      </c>
      <c r="E80">
        <v>0</v>
      </c>
      <c r="F80">
        <v>0</v>
      </c>
      <c r="G80">
        <v>29.59</v>
      </c>
      <c r="H80">
        <v>0</v>
      </c>
      <c r="I80">
        <v>0</v>
      </c>
      <c r="J80">
        <v>36.17</v>
      </c>
      <c r="K80">
        <v>351.36</v>
      </c>
      <c r="L80">
        <v>466.97</v>
      </c>
      <c r="M80">
        <v>45.87</v>
      </c>
      <c r="N80">
        <v>56.31</v>
      </c>
      <c r="O80">
        <v>123.67</v>
      </c>
      <c r="P80">
        <v>84.55</v>
      </c>
      <c r="Q80">
        <v>20.309999999999999</v>
      </c>
      <c r="R80">
        <v>19.02</v>
      </c>
      <c r="S80">
        <v>0</v>
      </c>
      <c r="T80">
        <v>1.57</v>
      </c>
      <c r="U80">
        <v>338.23</v>
      </c>
      <c r="V80">
        <v>20.16</v>
      </c>
      <c r="W80">
        <v>43.54</v>
      </c>
      <c r="X80">
        <v>44.82</v>
      </c>
      <c r="Y80">
        <v>0</v>
      </c>
      <c r="Z80">
        <v>18.96</v>
      </c>
      <c r="AA80">
        <v>40.85</v>
      </c>
      <c r="AB80">
        <v>44.24</v>
      </c>
      <c r="AC80">
        <v>32.700000000000003</v>
      </c>
      <c r="AD80">
        <v>40.14</v>
      </c>
      <c r="AE80">
        <v>53.38</v>
      </c>
      <c r="AF80">
        <v>37.450000000000003</v>
      </c>
      <c r="AG80">
        <v>44.29</v>
      </c>
      <c r="AH80">
        <v>148.62</v>
      </c>
      <c r="AI80">
        <v>52.44</v>
      </c>
      <c r="AJ80">
        <v>0</v>
      </c>
      <c r="AK80">
        <v>58.37</v>
      </c>
      <c r="AL80">
        <v>76.94</v>
      </c>
      <c r="AM80">
        <v>16.84</v>
      </c>
      <c r="AN80">
        <v>0</v>
      </c>
      <c r="AO80">
        <v>8.11</v>
      </c>
      <c r="AP80">
        <v>10.3</v>
      </c>
      <c r="AQ80">
        <v>74.53</v>
      </c>
      <c r="AR80">
        <v>48.79</v>
      </c>
      <c r="AS80">
        <v>12.89</v>
      </c>
      <c r="AT80">
        <v>14.54</v>
      </c>
      <c r="AU80">
        <v>0</v>
      </c>
      <c r="AV80">
        <v>0</v>
      </c>
      <c r="AW80">
        <v>0</v>
      </c>
      <c r="AX80">
        <v>0</v>
      </c>
      <c r="AY80">
        <v>2.79</v>
      </c>
      <c r="AZ80">
        <v>3.89</v>
      </c>
      <c r="BA80">
        <v>3.19</v>
      </c>
      <c r="BB80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2546.3100000000004</v>
      </c>
    </row>
    <row r="81" spans="1:117">
      <c r="A81" t="s">
        <v>123</v>
      </c>
      <c r="B81">
        <v>0</v>
      </c>
      <c r="C81">
        <v>0</v>
      </c>
      <c r="D81">
        <v>17.21</v>
      </c>
      <c r="E81">
        <v>0</v>
      </c>
      <c r="F81">
        <v>0</v>
      </c>
      <c r="G81">
        <v>29.59</v>
      </c>
      <c r="H81">
        <v>0</v>
      </c>
      <c r="I81">
        <v>0</v>
      </c>
      <c r="J81">
        <v>36.17</v>
      </c>
      <c r="K81">
        <v>369.11</v>
      </c>
      <c r="L81">
        <v>466.97</v>
      </c>
      <c r="M81">
        <v>45.87</v>
      </c>
      <c r="N81">
        <v>56.31</v>
      </c>
      <c r="O81">
        <v>123.67</v>
      </c>
      <c r="P81">
        <v>84.55</v>
      </c>
      <c r="Q81">
        <v>20.309999999999999</v>
      </c>
      <c r="R81">
        <v>19.02</v>
      </c>
      <c r="S81">
        <v>0</v>
      </c>
      <c r="T81">
        <v>1.57</v>
      </c>
      <c r="U81">
        <v>338.23</v>
      </c>
      <c r="V81">
        <v>20.16</v>
      </c>
      <c r="W81">
        <v>43.54</v>
      </c>
      <c r="X81">
        <v>44.82</v>
      </c>
      <c r="Y81">
        <v>0</v>
      </c>
      <c r="Z81">
        <v>18.96</v>
      </c>
      <c r="AA81">
        <v>40.85</v>
      </c>
      <c r="AB81">
        <v>44.24</v>
      </c>
      <c r="AC81">
        <v>32.700000000000003</v>
      </c>
      <c r="AD81">
        <v>40.14</v>
      </c>
      <c r="AE81">
        <v>53.38</v>
      </c>
      <c r="AF81">
        <v>37.450000000000003</v>
      </c>
      <c r="AG81">
        <v>44.29</v>
      </c>
      <c r="AH81">
        <v>148.62</v>
      </c>
      <c r="AI81">
        <v>35.409999999999997</v>
      </c>
      <c r="AJ81">
        <v>0</v>
      </c>
      <c r="AK81">
        <v>58.37</v>
      </c>
      <c r="AL81">
        <v>49.56</v>
      </c>
      <c r="AM81">
        <v>16.84</v>
      </c>
      <c r="AN81">
        <v>0</v>
      </c>
      <c r="AO81">
        <v>8.2100000000000009</v>
      </c>
      <c r="AP81">
        <v>10.3</v>
      </c>
      <c r="AQ81">
        <v>74.53</v>
      </c>
      <c r="AR81">
        <v>8.56</v>
      </c>
      <c r="AS81">
        <v>12.89</v>
      </c>
      <c r="AT81">
        <v>14.54</v>
      </c>
      <c r="AU81">
        <v>0</v>
      </c>
      <c r="AV81">
        <v>0</v>
      </c>
      <c r="AW81">
        <v>0</v>
      </c>
      <c r="AX81">
        <v>0</v>
      </c>
      <c r="AY81">
        <v>2.79</v>
      </c>
      <c r="AZ81">
        <v>3.89</v>
      </c>
      <c r="BA81">
        <v>3.19</v>
      </c>
      <c r="BB81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2479.52</v>
      </c>
    </row>
    <row r="82" spans="1:117">
      <c r="A82" t="s">
        <v>124</v>
      </c>
      <c r="B82">
        <v>0</v>
      </c>
      <c r="C82">
        <v>0</v>
      </c>
      <c r="D82">
        <v>17.21</v>
      </c>
      <c r="E82">
        <v>0</v>
      </c>
      <c r="F82">
        <v>0</v>
      </c>
      <c r="G82">
        <v>29.59</v>
      </c>
      <c r="H82">
        <v>0</v>
      </c>
      <c r="I82">
        <v>0</v>
      </c>
      <c r="J82">
        <v>36.17</v>
      </c>
      <c r="K82">
        <v>369.11</v>
      </c>
      <c r="L82">
        <v>466.97</v>
      </c>
      <c r="M82">
        <v>45.87</v>
      </c>
      <c r="N82">
        <v>56.31</v>
      </c>
      <c r="O82">
        <v>123.67</v>
      </c>
      <c r="P82">
        <v>84.55</v>
      </c>
      <c r="Q82">
        <v>20.309999999999999</v>
      </c>
      <c r="R82">
        <v>19.02</v>
      </c>
      <c r="S82">
        <v>0</v>
      </c>
      <c r="T82">
        <v>1.57</v>
      </c>
      <c r="U82">
        <v>338.23</v>
      </c>
      <c r="V82">
        <v>20.16</v>
      </c>
      <c r="W82">
        <v>43.54</v>
      </c>
      <c r="X82">
        <v>44.82</v>
      </c>
      <c r="Y82">
        <v>0</v>
      </c>
      <c r="Z82">
        <v>18.96</v>
      </c>
      <c r="AA82">
        <v>40.85</v>
      </c>
      <c r="AB82">
        <v>44.24</v>
      </c>
      <c r="AC82">
        <v>32.700000000000003</v>
      </c>
      <c r="AD82">
        <v>40.14</v>
      </c>
      <c r="AE82">
        <v>53.38</v>
      </c>
      <c r="AF82">
        <v>37.450000000000003</v>
      </c>
      <c r="AG82">
        <v>44.29</v>
      </c>
      <c r="AH82">
        <v>148.62</v>
      </c>
      <c r="AI82">
        <v>3.82</v>
      </c>
      <c r="AJ82">
        <v>0</v>
      </c>
      <c r="AK82">
        <v>58.37</v>
      </c>
      <c r="AL82">
        <v>37.729999999999997</v>
      </c>
      <c r="AM82">
        <v>16.84</v>
      </c>
      <c r="AN82">
        <v>0</v>
      </c>
      <c r="AO82">
        <v>8.27</v>
      </c>
      <c r="AP82">
        <v>10.3</v>
      </c>
      <c r="AQ82">
        <v>74.53</v>
      </c>
      <c r="AR82">
        <v>8.56</v>
      </c>
      <c r="AS82">
        <v>12.89</v>
      </c>
      <c r="AT82">
        <v>14.54</v>
      </c>
      <c r="AU82">
        <v>0</v>
      </c>
      <c r="AV82">
        <v>0</v>
      </c>
      <c r="AW82">
        <v>0</v>
      </c>
      <c r="AX82">
        <v>0</v>
      </c>
      <c r="AY82">
        <v>2.79</v>
      </c>
      <c r="AZ82">
        <v>3.89</v>
      </c>
      <c r="BA82">
        <v>3.19</v>
      </c>
      <c r="BB82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2436.1600000000003</v>
      </c>
    </row>
    <row r="83" spans="1:117">
      <c r="A83" t="s">
        <v>125</v>
      </c>
      <c r="B83">
        <v>0</v>
      </c>
      <c r="C83">
        <v>0</v>
      </c>
      <c r="D83">
        <v>17.21</v>
      </c>
      <c r="E83">
        <v>0</v>
      </c>
      <c r="F83">
        <v>0</v>
      </c>
      <c r="G83">
        <v>29.59</v>
      </c>
      <c r="H83">
        <v>0</v>
      </c>
      <c r="I83">
        <v>0</v>
      </c>
      <c r="J83">
        <v>36.17</v>
      </c>
      <c r="K83">
        <v>380.65</v>
      </c>
      <c r="L83">
        <v>466.97</v>
      </c>
      <c r="M83">
        <v>45.87</v>
      </c>
      <c r="N83">
        <v>56.31</v>
      </c>
      <c r="O83">
        <v>123.67</v>
      </c>
      <c r="P83">
        <v>84.55</v>
      </c>
      <c r="Q83">
        <v>20.309999999999999</v>
      </c>
      <c r="R83">
        <v>19.02</v>
      </c>
      <c r="S83">
        <v>0</v>
      </c>
      <c r="T83">
        <v>1.57</v>
      </c>
      <c r="U83">
        <v>338.23</v>
      </c>
      <c r="V83">
        <v>20.16</v>
      </c>
      <c r="W83">
        <v>43.54</v>
      </c>
      <c r="X83">
        <v>44.82</v>
      </c>
      <c r="Y83">
        <v>0</v>
      </c>
      <c r="Z83">
        <v>12.58</v>
      </c>
      <c r="AA83">
        <v>40.85</v>
      </c>
      <c r="AB83">
        <v>44.24</v>
      </c>
      <c r="AC83">
        <v>32.700000000000003</v>
      </c>
      <c r="AD83">
        <v>40.14</v>
      </c>
      <c r="AE83">
        <v>53.38</v>
      </c>
      <c r="AF83">
        <v>37.450000000000003</v>
      </c>
      <c r="AG83">
        <v>44.29</v>
      </c>
      <c r="AH83">
        <v>148.62</v>
      </c>
      <c r="AI83">
        <v>3.82</v>
      </c>
      <c r="AJ83">
        <v>0</v>
      </c>
      <c r="AK83">
        <v>58.37</v>
      </c>
      <c r="AL83">
        <v>37.729999999999997</v>
      </c>
      <c r="AM83">
        <v>16.84</v>
      </c>
      <c r="AN83">
        <v>0</v>
      </c>
      <c r="AO83">
        <v>8.43</v>
      </c>
      <c r="AP83">
        <v>10.3</v>
      </c>
      <c r="AQ83">
        <v>74.53</v>
      </c>
      <c r="AR83">
        <v>8.56</v>
      </c>
      <c r="AS83">
        <v>12.89</v>
      </c>
      <c r="AT83">
        <v>14.54</v>
      </c>
      <c r="AU83">
        <v>0</v>
      </c>
      <c r="AV83">
        <v>0</v>
      </c>
      <c r="AW83">
        <v>0</v>
      </c>
      <c r="AX83">
        <v>0</v>
      </c>
      <c r="AY83">
        <v>2.79</v>
      </c>
      <c r="AZ83">
        <v>3.89</v>
      </c>
      <c r="BA83">
        <v>3.19</v>
      </c>
      <c r="BB83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2441.48</v>
      </c>
    </row>
    <row r="84" spans="1:117">
      <c r="A84" t="s">
        <v>126</v>
      </c>
      <c r="B84">
        <v>0</v>
      </c>
      <c r="C84">
        <v>0</v>
      </c>
      <c r="D84">
        <v>17.21</v>
      </c>
      <c r="E84">
        <v>0</v>
      </c>
      <c r="F84">
        <v>0</v>
      </c>
      <c r="G84">
        <v>29.59</v>
      </c>
      <c r="H84">
        <v>0</v>
      </c>
      <c r="I84">
        <v>0</v>
      </c>
      <c r="J84">
        <v>36.17</v>
      </c>
      <c r="K84">
        <v>396.78</v>
      </c>
      <c r="L84">
        <v>466.97</v>
      </c>
      <c r="M84">
        <v>45.87</v>
      </c>
      <c r="N84">
        <v>56.31</v>
      </c>
      <c r="O84">
        <v>123.67</v>
      </c>
      <c r="P84">
        <v>84.55</v>
      </c>
      <c r="Q84">
        <v>20.309999999999999</v>
      </c>
      <c r="R84">
        <v>19.02</v>
      </c>
      <c r="S84">
        <v>0</v>
      </c>
      <c r="T84">
        <v>1.57</v>
      </c>
      <c r="U84">
        <v>338.23</v>
      </c>
      <c r="V84">
        <v>20.16</v>
      </c>
      <c r="W84">
        <v>43.54</v>
      </c>
      <c r="X84">
        <v>44.82</v>
      </c>
      <c r="Y84">
        <v>0</v>
      </c>
      <c r="Z84">
        <v>12.58</v>
      </c>
      <c r="AA84">
        <v>40.85</v>
      </c>
      <c r="AB84">
        <v>44.24</v>
      </c>
      <c r="AC84">
        <v>32.700000000000003</v>
      </c>
      <c r="AD84">
        <v>40.14</v>
      </c>
      <c r="AE84">
        <v>53.38</v>
      </c>
      <c r="AF84">
        <v>37.450000000000003</v>
      </c>
      <c r="AG84">
        <v>44.29</v>
      </c>
      <c r="AH84">
        <v>148.62</v>
      </c>
      <c r="AI84">
        <v>3.82</v>
      </c>
      <c r="AJ84">
        <v>0</v>
      </c>
      <c r="AK84">
        <v>58.37</v>
      </c>
      <c r="AL84">
        <v>37.729999999999997</v>
      </c>
      <c r="AM84">
        <v>16.84</v>
      </c>
      <c r="AN84">
        <v>0</v>
      </c>
      <c r="AO84">
        <v>8.64</v>
      </c>
      <c r="AP84">
        <v>12.29</v>
      </c>
      <c r="AQ84">
        <v>74.53</v>
      </c>
      <c r="AR84">
        <v>8.56</v>
      </c>
      <c r="AS84">
        <v>12.89</v>
      </c>
      <c r="AT84">
        <v>14.54</v>
      </c>
      <c r="AU84">
        <v>0</v>
      </c>
      <c r="AV84">
        <v>0</v>
      </c>
      <c r="AW84">
        <v>0</v>
      </c>
      <c r="AX84">
        <v>0</v>
      </c>
      <c r="AY84">
        <v>2.79</v>
      </c>
      <c r="AZ84">
        <v>3.89</v>
      </c>
      <c r="BA84">
        <v>3.19</v>
      </c>
      <c r="BB84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2459.81</v>
      </c>
    </row>
    <row r="85" spans="1:117">
      <c r="A85" t="s">
        <v>127</v>
      </c>
      <c r="B85">
        <v>0</v>
      </c>
      <c r="C85">
        <v>0</v>
      </c>
      <c r="D85">
        <v>2.4500000000000002</v>
      </c>
      <c r="E85">
        <v>0</v>
      </c>
      <c r="F85">
        <v>0</v>
      </c>
      <c r="G85">
        <v>4.5599999999999996</v>
      </c>
      <c r="H85">
        <v>0</v>
      </c>
      <c r="I85">
        <v>0</v>
      </c>
      <c r="J85">
        <v>4.3499999999999996</v>
      </c>
      <c r="K85">
        <v>396.78</v>
      </c>
      <c r="L85">
        <v>515.42999999999995</v>
      </c>
      <c r="M85">
        <v>45.87</v>
      </c>
      <c r="N85">
        <v>56.31</v>
      </c>
      <c r="O85">
        <v>123.67</v>
      </c>
      <c r="P85">
        <v>84.55</v>
      </c>
      <c r="Q85">
        <v>20.309999999999999</v>
      </c>
      <c r="R85">
        <v>19.02</v>
      </c>
      <c r="S85">
        <v>0</v>
      </c>
      <c r="T85">
        <v>1.57</v>
      </c>
      <c r="U85">
        <v>338.23</v>
      </c>
      <c r="V85">
        <v>20.16</v>
      </c>
      <c r="W85">
        <v>43.54</v>
      </c>
      <c r="X85">
        <v>44.82</v>
      </c>
      <c r="Y85">
        <v>0</v>
      </c>
      <c r="Z85">
        <v>1.07</v>
      </c>
      <c r="AA85">
        <v>40.85</v>
      </c>
      <c r="AB85">
        <v>42.86</v>
      </c>
      <c r="AC85">
        <v>31.09</v>
      </c>
      <c r="AD85">
        <v>38.96</v>
      </c>
      <c r="AE85">
        <v>52.85</v>
      </c>
      <c r="AF85">
        <v>20.8</v>
      </c>
      <c r="AG85">
        <v>44.29</v>
      </c>
      <c r="AH85">
        <v>148.62</v>
      </c>
      <c r="AI85">
        <v>3.82</v>
      </c>
      <c r="AJ85">
        <v>0</v>
      </c>
      <c r="AK85">
        <v>58.37</v>
      </c>
      <c r="AL85">
        <v>37.729999999999997</v>
      </c>
      <c r="AM85">
        <v>11.21</v>
      </c>
      <c r="AN85">
        <v>0</v>
      </c>
      <c r="AO85">
        <v>8.98</v>
      </c>
      <c r="AP85">
        <v>11.42</v>
      </c>
      <c r="AQ85">
        <v>73.709999999999994</v>
      </c>
      <c r="AR85">
        <v>8.56</v>
      </c>
      <c r="AS85">
        <v>10.029999999999999</v>
      </c>
      <c r="AT85">
        <v>14.54</v>
      </c>
      <c r="AU85">
        <v>0</v>
      </c>
      <c r="AV85">
        <v>0</v>
      </c>
      <c r="AW85">
        <v>0</v>
      </c>
      <c r="AX85">
        <v>0</v>
      </c>
      <c r="AY85">
        <v>2.79</v>
      </c>
      <c r="AZ85">
        <v>3.89</v>
      </c>
      <c r="BA85">
        <v>3.19</v>
      </c>
      <c r="BB85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2393.9599999999996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418.29</v>
      </c>
      <c r="L86">
        <v>515.42999999999995</v>
      </c>
      <c r="M86">
        <v>45.87</v>
      </c>
      <c r="N86">
        <v>56.31</v>
      </c>
      <c r="O86">
        <v>123.67</v>
      </c>
      <c r="P86">
        <v>84.55</v>
      </c>
      <c r="Q86">
        <v>20.309999999999999</v>
      </c>
      <c r="R86">
        <v>19.02</v>
      </c>
      <c r="S86">
        <v>0</v>
      </c>
      <c r="T86">
        <v>1.57</v>
      </c>
      <c r="U86">
        <v>338.23</v>
      </c>
      <c r="V86">
        <v>20.16</v>
      </c>
      <c r="W86">
        <v>43.54</v>
      </c>
      <c r="X86">
        <v>44.82</v>
      </c>
      <c r="Y86">
        <v>0</v>
      </c>
      <c r="Z86">
        <v>1.07</v>
      </c>
      <c r="AA86">
        <v>40.85</v>
      </c>
      <c r="AB86">
        <v>42.86</v>
      </c>
      <c r="AC86">
        <v>31.09</v>
      </c>
      <c r="AD86">
        <v>38.96</v>
      </c>
      <c r="AE86">
        <v>52.85</v>
      </c>
      <c r="AF86">
        <v>18.72</v>
      </c>
      <c r="AG86">
        <v>44.29</v>
      </c>
      <c r="AH86">
        <v>148.62</v>
      </c>
      <c r="AI86">
        <v>3.82</v>
      </c>
      <c r="AJ86">
        <v>0</v>
      </c>
      <c r="AK86">
        <v>58.37</v>
      </c>
      <c r="AL86">
        <v>37.729999999999997</v>
      </c>
      <c r="AM86">
        <v>11.21</v>
      </c>
      <c r="AN86">
        <v>0</v>
      </c>
      <c r="AO86">
        <v>9.06</v>
      </c>
      <c r="AP86">
        <v>11.42</v>
      </c>
      <c r="AQ86">
        <v>73.709999999999994</v>
      </c>
      <c r="AR86">
        <v>48.79</v>
      </c>
      <c r="AS86">
        <v>10.029999999999999</v>
      </c>
      <c r="AT86">
        <v>14.54</v>
      </c>
      <c r="AU86">
        <v>0</v>
      </c>
      <c r="AV86">
        <v>0</v>
      </c>
      <c r="AW86">
        <v>0</v>
      </c>
      <c r="AX86">
        <v>0</v>
      </c>
      <c r="AY86">
        <v>2.79</v>
      </c>
      <c r="AZ86">
        <v>3.89</v>
      </c>
      <c r="BA86">
        <v>3.19</v>
      </c>
      <c r="BB86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2442.3399999999997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434.41</v>
      </c>
      <c r="L87">
        <v>515.42999999999995</v>
      </c>
      <c r="M87">
        <v>45.87</v>
      </c>
      <c r="N87">
        <v>56.31</v>
      </c>
      <c r="O87">
        <v>123.67</v>
      </c>
      <c r="P87">
        <v>84.55</v>
      </c>
      <c r="Q87">
        <v>20.309999999999999</v>
      </c>
      <c r="R87">
        <v>19.02</v>
      </c>
      <c r="S87">
        <v>0</v>
      </c>
      <c r="T87">
        <v>1.57</v>
      </c>
      <c r="U87">
        <v>338.23</v>
      </c>
      <c r="V87">
        <v>20.16</v>
      </c>
      <c r="W87">
        <v>43.54</v>
      </c>
      <c r="X87">
        <v>44.82</v>
      </c>
      <c r="Y87">
        <v>0</v>
      </c>
      <c r="Z87">
        <v>1.07</v>
      </c>
      <c r="AA87">
        <v>40.85</v>
      </c>
      <c r="AB87">
        <v>42.86</v>
      </c>
      <c r="AC87">
        <v>31.09</v>
      </c>
      <c r="AD87">
        <v>38.96</v>
      </c>
      <c r="AE87">
        <v>52.85</v>
      </c>
      <c r="AF87">
        <v>18.72</v>
      </c>
      <c r="AG87">
        <v>44.29</v>
      </c>
      <c r="AH87">
        <v>148.62</v>
      </c>
      <c r="AI87">
        <v>3.82</v>
      </c>
      <c r="AJ87">
        <v>0</v>
      </c>
      <c r="AK87">
        <v>58.37</v>
      </c>
      <c r="AL87">
        <v>37.729999999999997</v>
      </c>
      <c r="AM87">
        <v>11.21</v>
      </c>
      <c r="AN87">
        <v>0</v>
      </c>
      <c r="AO87">
        <v>9.06</v>
      </c>
      <c r="AP87">
        <v>11.42</v>
      </c>
      <c r="AQ87">
        <v>73.709999999999994</v>
      </c>
      <c r="AR87">
        <v>48.79</v>
      </c>
      <c r="AS87">
        <v>14.32</v>
      </c>
      <c r="AT87">
        <v>14.54</v>
      </c>
      <c r="AU87">
        <v>0</v>
      </c>
      <c r="AV87">
        <v>0</v>
      </c>
      <c r="AW87">
        <v>0</v>
      </c>
      <c r="AX87">
        <v>0</v>
      </c>
      <c r="AY87">
        <v>2.79</v>
      </c>
      <c r="AZ87">
        <v>3.89</v>
      </c>
      <c r="BA87">
        <v>3.19</v>
      </c>
      <c r="BB87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2462.7499999999995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434.41</v>
      </c>
      <c r="L88">
        <v>515.42999999999995</v>
      </c>
      <c r="M88">
        <v>45.87</v>
      </c>
      <c r="N88">
        <v>56.31</v>
      </c>
      <c r="O88">
        <v>123.67</v>
      </c>
      <c r="P88">
        <v>84.55</v>
      </c>
      <c r="Q88">
        <v>20.309999999999999</v>
      </c>
      <c r="R88">
        <v>19.02</v>
      </c>
      <c r="S88">
        <v>0</v>
      </c>
      <c r="T88">
        <v>1.57</v>
      </c>
      <c r="U88">
        <v>338.23</v>
      </c>
      <c r="V88">
        <v>20.16</v>
      </c>
      <c r="W88">
        <v>43.54</v>
      </c>
      <c r="X88">
        <v>44.82</v>
      </c>
      <c r="Y88">
        <v>0</v>
      </c>
      <c r="Z88">
        <v>1.07</v>
      </c>
      <c r="AA88">
        <v>40.85</v>
      </c>
      <c r="AB88">
        <v>42.86</v>
      </c>
      <c r="AC88">
        <v>31.09</v>
      </c>
      <c r="AD88">
        <v>38.96</v>
      </c>
      <c r="AE88">
        <v>52.85</v>
      </c>
      <c r="AF88">
        <v>18.72</v>
      </c>
      <c r="AG88">
        <v>44.29</v>
      </c>
      <c r="AH88">
        <v>148.62</v>
      </c>
      <c r="AI88">
        <v>3.82</v>
      </c>
      <c r="AJ88">
        <v>0</v>
      </c>
      <c r="AK88">
        <v>58.37</v>
      </c>
      <c r="AL88">
        <v>49.56</v>
      </c>
      <c r="AM88">
        <v>11.21</v>
      </c>
      <c r="AN88">
        <v>0</v>
      </c>
      <c r="AO88">
        <v>9.1199999999999992</v>
      </c>
      <c r="AP88">
        <v>11.42</v>
      </c>
      <c r="AQ88">
        <v>73.709999999999994</v>
      </c>
      <c r="AR88">
        <v>10.7</v>
      </c>
      <c r="AS88">
        <v>14.32</v>
      </c>
      <c r="AT88">
        <v>14.54</v>
      </c>
      <c r="AU88">
        <v>0</v>
      </c>
      <c r="AV88">
        <v>0</v>
      </c>
      <c r="AW88">
        <v>0</v>
      </c>
      <c r="AX88">
        <v>0</v>
      </c>
      <c r="AY88">
        <v>2.79</v>
      </c>
      <c r="AZ88">
        <v>3.89</v>
      </c>
      <c r="BA88">
        <v>3.19</v>
      </c>
      <c r="BB88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2436.5499999999993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460.93</v>
      </c>
      <c r="L89">
        <v>515.42999999999995</v>
      </c>
      <c r="M89">
        <v>45.87</v>
      </c>
      <c r="N89">
        <v>56.31</v>
      </c>
      <c r="O89">
        <v>123.67</v>
      </c>
      <c r="P89">
        <v>84.55</v>
      </c>
      <c r="Q89">
        <v>20.309999999999999</v>
      </c>
      <c r="R89">
        <v>19.02</v>
      </c>
      <c r="S89">
        <v>0</v>
      </c>
      <c r="T89">
        <v>1.57</v>
      </c>
      <c r="U89">
        <v>338.23</v>
      </c>
      <c r="V89">
        <v>20.16</v>
      </c>
      <c r="W89">
        <v>43.54</v>
      </c>
      <c r="X89">
        <v>44.82</v>
      </c>
      <c r="Y89">
        <v>0</v>
      </c>
      <c r="Z89">
        <v>1.07</v>
      </c>
      <c r="AA89">
        <v>40.85</v>
      </c>
      <c r="AB89">
        <v>42.86</v>
      </c>
      <c r="AC89">
        <v>31.09</v>
      </c>
      <c r="AD89">
        <v>38.96</v>
      </c>
      <c r="AE89">
        <v>52.85</v>
      </c>
      <c r="AF89">
        <v>18.72</v>
      </c>
      <c r="AG89">
        <v>44.29</v>
      </c>
      <c r="AH89">
        <v>148.62</v>
      </c>
      <c r="AI89">
        <v>3.82</v>
      </c>
      <c r="AJ89">
        <v>0</v>
      </c>
      <c r="AK89">
        <v>58.37</v>
      </c>
      <c r="AL89">
        <v>49.56</v>
      </c>
      <c r="AM89">
        <v>11.21</v>
      </c>
      <c r="AN89">
        <v>0</v>
      </c>
      <c r="AO89">
        <v>9.26</v>
      </c>
      <c r="AP89">
        <v>11.42</v>
      </c>
      <c r="AQ89">
        <v>73.709999999999994</v>
      </c>
      <c r="AR89">
        <v>10.7</v>
      </c>
      <c r="AS89">
        <v>14.32</v>
      </c>
      <c r="AT89">
        <v>14.54</v>
      </c>
      <c r="AU89">
        <v>0</v>
      </c>
      <c r="AV89">
        <v>0</v>
      </c>
      <c r="AW89">
        <v>0</v>
      </c>
      <c r="AX89">
        <v>0</v>
      </c>
      <c r="AY89">
        <v>2.79</v>
      </c>
      <c r="AZ89">
        <v>3.89</v>
      </c>
      <c r="BA89">
        <v>3.19</v>
      </c>
      <c r="BB89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2463.2099999999996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501.46</v>
      </c>
      <c r="L90">
        <v>515.42999999999995</v>
      </c>
      <c r="M90">
        <v>45.87</v>
      </c>
      <c r="N90">
        <v>56.31</v>
      </c>
      <c r="O90">
        <v>123.67</v>
      </c>
      <c r="P90">
        <v>84.55</v>
      </c>
      <c r="Q90">
        <v>20.309999999999999</v>
      </c>
      <c r="R90">
        <v>19.02</v>
      </c>
      <c r="S90">
        <v>0</v>
      </c>
      <c r="T90">
        <v>1.57</v>
      </c>
      <c r="U90">
        <v>338.23</v>
      </c>
      <c r="V90">
        <v>20.16</v>
      </c>
      <c r="W90">
        <v>43.54</v>
      </c>
      <c r="X90">
        <v>44.82</v>
      </c>
      <c r="Y90">
        <v>0</v>
      </c>
      <c r="Z90">
        <v>2.13</v>
      </c>
      <c r="AA90">
        <v>40.85</v>
      </c>
      <c r="AB90">
        <v>42.86</v>
      </c>
      <c r="AC90">
        <v>31.09</v>
      </c>
      <c r="AD90">
        <v>38.96</v>
      </c>
      <c r="AE90">
        <v>52.85</v>
      </c>
      <c r="AF90">
        <v>18.72</v>
      </c>
      <c r="AG90">
        <v>44.29</v>
      </c>
      <c r="AH90">
        <v>148.62</v>
      </c>
      <c r="AI90">
        <v>3.82</v>
      </c>
      <c r="AJ90">
        <v>0</v>
      </c>
      <c r="AK90">
        <v>58.37</v>
      </c>
      <c r="AL90">
        <v>49.56</v>
      </c>
      <c r="AM90">
        <v>11.21</v>
      </c>
      <c r="AN90">
        <v>0</v>
      </c>
      <c r="AO90">
        <v>9.4</v>
      </c>
      <c r="AP90">
        <v>11.42</v>
      </c>
      <c r="AQ90">
        <v>74.33</v>
      </c>
      <c r="AR90">
        <v>10.7</v>
      </c>
      <c r="AS90">
        <v>14.32</v>
      </c>
      <c r="AT90">
        <v>14.54</v>
      </c>
      <c r="AU90">
        <v>0</v>
      </c>
      <c r="AV90">
        <v>0</v>
      </c>
      <c r="AW90">
        <v>0</v>
      </c>
      <c r="AX90">
        <v>0</v>
      </c>
      <c r="AY90">
        <v>2.79</v>
      </c>
      <c r="AZ90">
        <v>3.89</v>
      </c>
      <c r="BA90">
        <v>3.19</v>
      </c>
      <c r="BB90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2505.5599999999995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540.59</v>
      </c>
      <c r="L91">
        <v>515.42999999999995</v>
      </c>
      <c r="M91">
        <v>45.87</v>
      </c>
      <c r="N91">
        <v>56.31</v>
      </c>
      <c r="O91">
        <v>123.67</v>
      </c>
      <c r="P91">
        <v>84.55</v>
      </c>
      <c r="Q91">
        <v>20.309999999999999</v>
      </c>
      <c r="R91">
        <v>19.02</v>
      </c>
      <c r="S91">
        <v>0</v>
      </c>
      <c r="T91">
        <v>1.57</v>
      </c>
      <c r="U91">
        <v>338.23</v>
      </c>
      <c r="V91">
        <v>20.16</v>
      </c>
      <c r="W91">
        <v>43.54</v>
      </c>
      <c r="X91">
        <v>44.82</v>
      </c>
      <c r="Y91">
        <v>0</v>
      </c>
      <c r="Z91">
        <v>18.96</v>
      </c>
      <c r="AA91">
        <v>40.85</v>
      </c>
      <c r="AB91">
        <v>44.24</v>
      </c>
      <c r="AC91">
        <v>32.700000000000003</v>
      </c>
      <c r="AD91">
        <v>40.14</v>
      </c>
      <c r="AE91">
        <v>53.38</v>
      </c>
      <c r="AF91">
        <v>31.21</v>
      </c>
      <c r="AG91">
        <v>44.29</v>
      </c>
      <c r="AH91">
        <v>148.62</v>
      </c>
      <c r="AI91">
        <v>3.82</v>
      </c>
      <c r="AJ91">
        <v>0</v>
      </c>
      <c r="AK91">
        <v>58.37</v>
      </c>
      <c r="AL91">
        <v>61.95</v>
      </c>
      <c r="AM91">
        <v>16.84</v>
      </c>
      <c r="AN91">
        <v>0</v>
      </c>
      <c r="AO91">
        <v>9.4600000000000009</v>
      </c>
      <c r="AP91">
        <v>12.29</v>
      </c>
      <c r="AQ91">
        <v>74.53</v>
      </c>
      <c r="AR91">
        <v>12.84</v>
      </c>
      <c r="AS91">
        <v>14.32</v>
      </c>
      <c r="AT91">
        <v>14.54</v>
      </c>
      <c r="AU91">
        <v>0</v>
      </c>
      <c r="AV91">
        <v>0</v>
      </c>
      <c r="AW91">
        <v>0</v>
      </c>
      <c r="AX91">
        <v>0</v>
      </c>
      <c r="AY91">
        <v>2.79</v>
      </c>
      <c r="AZ91">
        <v>3.89</v>
      </c>
      <c r="BA91">
        <v>3.19</v>
      </c>
      <c r="BB9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2600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569.71</v>
      </c>
      <c r="L92">
        <v>515.42999999999995</v>
      </c>
      <c r="M92">
        <v>45.87</v>
      </c>
      <c r="N92">
        <v>56.31</v>
      </c>
      <c r="O92">
        <v>123.67</v>
      </c>
      <c r="P92">
        <v>84.55</v>
      </c>
      <c r="Q92">
        <v>20.309999999999999</v>
      </c>
      <c r="R92">
        <v>19.02</v>
      </c>
      <c r="S92">
        <v>0</v>
      </c>
      <c r="T92">
        <v>1.57</v>
      </c>
      <c r="U92">
        <v>338.23</v>
      </c>
      <c r="V92">
        <v>20.16</v>
      </c>
      <c r="W92">
        <v>43.54</v>
      </c>
      <c r="X92">
        <v>44.82</v>
      </c>
      <c r="Y92">
        <v>0</v>
      </c>
      <c r="Z92">
        <v>18.96</v>
      </c>
      <c r="AA92">
        <v>40.85</v>
      </c>
      <c r="AB92">
        <v>44.24</v>
      </c>
      <c r="AC92">
        <v>32.700000000000003</v>
      </c>
      <c r="AD92">
        <v>40.14</v>
      </c>
      <c r="AE92">
        <v>53.38</v>
      </c>
      <c r="AF92">
        <v>31.21</v>
      </c>
      <c r="AG92">
        <v>44.29</v>
      </c>
      <c r="AH92">
        <v>148.62</v>
      </c>
      <c r="AI92">
        <v>3.82</v>
      </c>
      <c r="AJ92">
        <v>0</v>
      </c>
      <c r="AK92">
        <v>58.37</v>
      </c>
      <c r="AL92">
        <v>61.95</v>
      </c>
      <c r="AM92">
        <v>16.84</v>
      </c>
      <c r="AN92">
        <v>0</v>
      </c>
      <c r="AO92">
        <v>9.6300000000000008</v>
      </c>
      <c r="AP92">
        <v>12.29</v>
      </c>
      <c r="AQ92">
        <v>74.53</v>
      </c>
      <c r="AR92">
        <v>14.97</v>
      </c>
      <c r="AS92">
        <v>14.32</v>
      </c>
      <c r="AT92">
        <v>14.54</v>
      </c>
      <c r="AU92">
        <v>0</v>
      </c>
      <c r="AV92">
        <v>0</v>
      </c>
      <c r="AW92">
        <v>0</v>
      </c>
      <c r="AX92">
        <v>0</v>
      </c>
      <c r="AY92">
        <v>2.79</v>
      </c>
      <c r="AZ92">
        <v>3.89</v>
      </c>
      <c r="BA92">
        <v>3.19</v>
      </c>
      <c r="BB92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2631.4199999999996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598.82000000000005</v>
      </c>
      <c r="L93">
        <v>515.42999999999995</v>
      </c>
      <c r="M93">
        <v>45.87</v>
      </c>
      <c r="N93">
        <v>56.31</v>
      </c>
      <c r="O93">
        <v>123.67</v>
      </c>
      <c r="P93">
        <v>84.55</v>
      </c>
      <c r="Q93">
        <v>20.309999999999999</v>
      </c>
      <c r="R93">
        <v>19.02</v>
      </c>
      <c r="S93">
        <v>0</v>
      </c>
      <c r="T93">
        <v>1.57</v>
      </c>
      <c r="U93">
        <v>338.23</v>
      </c>
      <c r="V93">
        <v>20.16</v>
      </c>
      <c r="W93">
        <v>43.54</v>
      </c>
      <c r="X93">
        <v>44.82</v>
      </c>
      <c r="Y93">
        <v>0</v>
      </c>
      <c r="Z93">
        <v>18.96</v>
      </c>
      <c r="AA93">
        <v>40.85</v>
      </c>
      <c r="AB93">
        <v>44.24</v>
      </c>
      <c r="AC93">
        <v>32.700000000000003</v>
      </c>
      <c r="AD93">
        <v>40.14</v>
      </c>
      <c r="AE93">
        <v>53.38</v>
      </c>
      <c r="AF93">
        <v>31.21</v>
      </c>
      <c r="AG93">
        <v>44.29</v>
      </c>
      <c r="AH93">
        <v>148.62</v>
      </c>
      <c r="AI93">
        <v>3.82</v>
      </c>
      <c r="AJ93">
        <v>0</v>
      </c>
      <c r="AK93">
        <v>58.37</v>
      </c>
      <c r="AL93">
        <v>61.95</v>
      </c>
      <c r="AM93">
        <v>16.84</v>
      </c>
      <c r="AN93">
        <v>0</v>
      </c>
      <c r="AO93">
        <v>9.74</v>
      </c>
      <c r="AP93">
        <v>12.29</v>
      </c>
      <c r="AQ93">
        <v>74.53</v>
      </c>
      <c r="AR93">
        <v>14.97</v>
      </c>
      <c r="AS93">
        <v>14.32</v>
      </c>
      <c r="AT93">
        <v>14.54</v>
      </c>
      <c r="AU93">
        <v>0</v>
      </c>
      <c r="AV93">
        <v>0</v>
      </c>
      <c r="AW93">
        <v>0</v>
      </c>
      <c r="AX93">
        <v>0</v>
      </c>
      <c r="AY93">
        <v>2.79</v>
      </c>
      <c r="AZ93">
        <v>3.89</v>
      </c>
      <c r="BA93">
        <v>3.19</v>
      </c>
      <c r="BB93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2660.6399999999994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627.92999999999995</v>
      </c>
      <c r="L94">
        <v>515.42999999999995</v>
      </c>
      <c r="M94">
        <v>45.87</v>
      </c>
      <c r="N94">
        <v>56.31</v>
      </c>
      <c r="O94">
        <v>123.67</v>
      </c>
      <c r="P94">
        <v>84.55</v>
      </c>
      <c r="Q94">
        <v>20.309999999999999</v>
      </c>
      <c r="R94">
        <v>19.02</v>
      </c>
      <c r="S94">
        <v>0</v>
      </c>
      <c r="T94">
        <v>1.57</v>
      </c>
      <c r="U94">
        <v>338.23</v>
      </c>
      <c r="V94">
        <v>20.16</v>
      </c>
      <c r="W94">
        <v>43.54</v>
      </c>
      <c r="X94">
        <v>44.82</v>
      </c>
      <c r="Y94">
        <v>0</v>
      </c>
      <c r="Z94">
        <v>18.96</v>
      </c>
      <c r="AA94">
        <v>40.85</v>
      </c>
      <c r="AB94">
        <v>44.24</v>
      </c>
      <c r="AC94">
        <v>32.700000000000003</v>
      </c>
      <c r="AD94">
        <v>40.14</v>
      </c>
      <c r="AE94">
        <v>53.38</v>
      </c>
      <c r="AF94">
        <v>31.21</v>
      </c>
      <c r="AG94">
        <v>44.29</v>
      </c>
      <c r="AH94">
        <v>148.62</v>
      </c>
      <c r="AI94">
        <v>3.82</v>
      </c>
      <c r="AJ94">
        <v>0</v>
      </c>
      <c r="AK94">
        <v>58.37</v>
      </c>
      <c r="AL94">
        <v>61.95</v>
      </c>
      <c r="AM94">
        <v>16.84</v>
      </c>
      <c r="AN94">
        <v>0</v>
      </c>
      <c r="AO94">
        <v>9.74</v>
      </c>
      <c r="AP94">
        <v>12.29</v>
      </c>
      <c r="AQ94">
        <v>74.53</v>
      </c>
      <c r="AR94">
        <v>14.97</v>
      </c>
      <c r="AS94">
        <v>14.32</v>
      </c>
      <c r="AT94">
        <v>14.54</v>
      </c>
      <c r="AU94">
        <v>0</v>
      </c>
      <c r="AV94">
        <v>0</v>
      </c>
      <c r="AW94">
        <v>0</v>
      </c>
      <c r="AX94">
        <v>0</v>
      </c>
      <c r="AY94">
        <v>2.79</v>
      </c>
      <c r="AZ94">
        <v>3.89</v>
      </c>
      <c r="BA94">
        <v>3.19</v>
      </c>
      <c r="BB94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2689.7499999999991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656.76</v>
      </c>
      <c r="L95">
        <v>515.42999999999995</v>
      </c>
      <c r="M95">
        <v>45.87</v>
      </c>
      <c r="N95">
        <v>56.31</v>
      </c>
      <c r="O95">
        <v>123.67</v>
      </c>
      <c r="P95">
        <v>84.55</v>
      </c>
      <c r="Q95">
        <v>20.309999999999999</v>
      </c>
      <c r="R95">
        <v>19.02</v>
      </c>
      <c r="S95">
        <v>0</v>
      </c>
      <c r="T95">
        <v>1.57</v>
      </c>
      <c r="U95">
        <v>338.23</v>
      </c>
      <c r="V95">
        <v>20.16</v>
      </c>
      <c r="W95">
        <v>43.54</v>
      </c>
      <c r="X95">
        <v>44.82</v>
      </c>
      <c r="Y95">
        <v>0</v>
      </c>
      <c r="Z95">
        <v>6.32</v>
      </c>
      <c r="AA95">
        <v>40.85</v>
      </c>
      <c r="AB95">
        <v>42.86</v>
      </c>
      <c r="AC95">
        <v>31.09</v>
      </c>
      <c r="AD95">
        <v>38.96</v>
      </c>
      <c r="AE95">
        <v>52.85</v>
      </c>
      <c r="AF95">
        <v>20.8</v>
      </c>
      <c r="AG95">
        <v>44.29</v>
      </c>
      <c r="AH95">
        <v>148.62</v>
      </c>
      <c r="AI95">
        <v>3.82</v>
      </c>
      <c r="AJ95">
        <v>0</v>
      </c>
      <c r="AK95">
        <v>58.37</v>
      </c>
      <c r="AL95">
        <v>61.95</v>
      </c>
      <c r="AM95">
        <v>11.22</v>
      </c>
      <c r="AN95">
        <v>0</v>
      </c>
      <c r="AO95">
        <v>9.74</v>
      </c>
      <c r="AP95">
        <v>11.42</v>
      </c>
      <c r="AQ95">
        <v>68.69</v>
      </c>
      <c r="AR95">
        <v>14.97</v>
      </c>
      <c r="AS95">
        <v>14.32</v>
      </c>
      <c r="AT95">
        <v>14.54</v>
      </c>
      <c r="AU95">
        <v>0</v>
      </c>
      <c r="AV95">
        <v>0</v>
      </c>
      <c r="AW95">
        <v>0</v>
      </c>
      <c r="AX95">
        <v>0</v>
      </c>
      <c r="AY95">
        <v>1.4</v>
      </c>
      <c r="AZ95">
        <v>3.89</v>
      </c>
      <c r="BA95">
        <v>3.19</v>
      </c>
      <c r="BB95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2677.1099999999992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663.83</v>
      </c>
      <c r="L96">
        <v>515.42999999999995</v>
      </c>
      <c r="M96">
        <v>45.87</v>
      </c>
      <c r="N96">
        <v>56.31</v>
      </c>
      <c r="O96">
        <v>123.67</v>
      </c>
      <c r="P96">
        <v>84.55</v>
      </c>
      <c r="Q96">
        <v>20.309999999999999</v>
      </c>
      <c r="R96">
        <v>19.02</v>
      </c>
      <c r="S96">
        <v>0</v>
      </c>
      <c r="T96">
        <v>1.57</v>
      </c>
      <c r="U96">
        <v>338.23</v>
      </c>
      <c r="V96">
        <v>20.16</v>
      </c>
      <c r="W96">
        <v>43.54</v>
      </c>
      <c r="X96">
        <v>44.82</v>
      </c>
      <c r="Y96">
        <v>0</v>
      </c>
      <c r="Z96">
        <v>6.32</v>
      </c>
      <c r="AA96">
        <v>27.23</v>
      </c>
      <c r="AB96">
        <v>42.86</v>
      </c>
      <c r="AC96">
        <v>20.71</v>
      </c>
      <c r="AD96">
        <v>38.96</v>
      </c>
      <c r="AE96">
        <v>52.85</v>
      </c>
      <c r="AF96">
        <v>9.36</v>
      </c>
      <c r="AG96">
        <v>44.29</v>
      </c>
      <c r="AH96">
        <v>148.62</v>
      </c>
      <c r="AI96">
        <v>3.82</v>
      </c>
      <c r="AJ96">
        <v>0</v>
      </c>
      <c r="AK96">
        <v>58.37</v>
      </c>
      <c r="AL96">
        <v>61.95</v>
      </c>
      <c r="AM96">
        <v>5.61</v>
      </c>
      <c r="AN96">
        <v>0</v>
      </c>
      <c r="AO96">
        <v>9.7799999999999994</v>
      </c>
      <c r="AP96">
        <v>11.42</v>
      </c>
      <c r="AQ96">
        <v>68.69</v>
      </c>
      <c r="AR96">
        <v>14.97</v>
      </c>
      <c r="AS96">
        <v>14.32</v>
      </c>
      <c r="AT96">
        <v>14.54</v>
      </c>
      <c r="AU96">
        <v>0</v>
      </c>
      <c r="AV96">
        <v>0</v>
      </c>
      <c r="AW96">
        <v>0</v>
      </c>
      <c r="AX96">
        <v>0</v>
      </c>
      <c r="AY96">
        <v>1.4</v>
      </c>
      <c r="AZ96">
        <v>3.89</v>
      </c>
      <c r="BA96">
        <v>3.19</v>
      </c>
      <c r="BB96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2643.17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663.83</v>
      </c>
      <c r="L97">
        <v>515.42999999999995</v>
      </c>
      <c r="M97">
        <v>45.87</v>
      </c>
      <c r="N97">
        <v>56.31</v>
      </c>
      <c r="O97">
        <v>123.67</v>
      </c>
      <c r="P97">
        <v>84.55</v>
      </c>
      <c r="Q97">
        <v>20.309999999999999</v>
      </c>
      <c r="R97">
        <v>19.02</v>
      </c>
      <c r="S97">
        <v>0</v>
      </c>
      <c r="T97">
        <v>1.57</v>
      </c>
      <c r="U97">
        <v>338.23</v>
      </c>
      <c r="V97">
        <v>20.16</v>
      </c>
      <c r="W97">
        <v>43.54</v>
      </c>
      <c r="X97">
        <v>44.82</v>
      </c>
      <c r="Y97">
        <v>0</v>
      </c>
      <c r="Z97">
        <v>6.32</v>
      </c>
      <c r="AA97">
        <v>27.23</v>
      </c>
      <c r="AB97">
        <v>28.57</v>
      </c>
      <c r="AC97">
        <v>20.71</v>
      </c>
      <c r="AD97">
        <v>38.96</v>
      </c>
      <c r="AE97">
        <v>52.85</v>
      </c>
      <c r="AF97">
        <v>9.36</v>
      </c>
      <c r="AG97">
        <v>44.29</v>
      </c>
      <c r="AH97">
        <v>148.62</v>
      </c>
      <c r="AI97">
        <v>3.82</v>
      </c>
      <c r="AJ97">
        <v>0</v>
      </c>
      <c r="AK97">
        <v>58.37</v>
      </c>
      <c r="AL97">
        <v>61.95</v>
      </c>
      <c r="AM97">
        <v>0</v>
      </c>
      <c r="AN97">
        <v>0</v>
      </c>
      <c r="AO97">
        <v>9.83</v>
      </c>
      <c r="AP97">
        <v>11.42</v>
      </c>
      <c r="AQ97">
        <v>68.69</v>
      </c>
      <c r="AR97">
        <v>42.8</v>
      </c>
      <c r="AS97">
        <v>14.32</v>
      </c>
      <c r="AT97">
        <v>14.54</v>
      </c>
      <c r="AU97">
        <v>0</v>
      </c>
      <c r="AV97">
        <v>0</v>
      </c>
      <c r="AW97">
        <v>0</v>
      </c>
      <c r="AX97">
        <v>0</v>
      </c>
      <c r="AY97">
        <v>1.4</v>
      </c>
      <c r="AZ97">
        <v>3.89</v>
      </c>
      <c r="BA97">
        <v>3.19</v>
      </c>
      <c r="BB97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2651.1499999999996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663.83</v>
      </c>
      <c r="L98">
        <v>515.42999999999995</v>
      </c>
      <c r="M98">
        <v>45.87</v>
      </c>
      <c r="N98">
        <v>56.31</v>
      </c>
      <c r="O98">
        <v>123.67</v>
      </c>
      <c r="P98">
        <v>84.55</v>
      </c>
      <c r="Q98">
        <v>20.309999999999999</v>
      </c>
      <c r="R98">
        <v>19.02</v>
      </c>
      <c r="S98">
        <v>0</v>
      </c>
      <c r="T98">
        <v>1.57</v>
      </c>
      <c r="U98">
        <v>338.23</v>
      </c>
      <c r="V98">
        <v>20.16</v>
      </c>
      <c r="W98">
        <v>43.54</v>
      </c>
      <c r="X98">
        <v>44.82</v>
      </c>
      <c r="Y98">
        <v>0</v>
      </c>
      <c r="Z98">
        <v>6.32</v>
      </c>
      <c r="AA98">
        <v>27.23</v>
      </c>
      <c r="AB98">
        <v>28.57</v>
      </c>
      <c r="AC98">
        <v>20.71</v>
      </c>
      <c r="AD98">
        <v>38.96</v>
      </c>
      <c r="AE98">
        <v>52.85</v>
      </c>
      <c r="AF98">
        <v>9.36</v>
      </c>
      <c r="AG98">
        <v>44.29</v>
      </c>
      <c r="AH98">
        <v>148.62</v>
      </c>
      <c r="AI98">
        <v>3.82</v>
      </c>
      <c r="AJ98">
        <v>0</v>
      </c>
      <c r="AK98">
        <v>58.37</v>
      </c>
      <c r="AL98">
        <v>61.95</v>
      </c>
      <c r="AM98">
        <v>0</v>
      </c>
      <c r="AN98">
        <v>0</v>
      </c>
      <c r="AO98">
        <v>9.83</v>
      </c>
      <c r="AP98">
        <v>11.42</v>
      </c>
      <c r="AQ98">
        <v>68.69</v>
      </c>
      <c r="AR98">
        <v>42.8</v>
      </c>
      <c r="AS98">
        <v>14.32</v>
      </c>
      <c r="AT98">
        <v>14.54</v>
      </c>
      <c r="AU98">
        <v>0</v>
      </c>
      <c r="AV98">
        <v>0</v>
      </c>
      <c r="AW98">
        <v>0</v>
      </c>
      <c r="AX98">
        <v>0</v>
      </c>
      <c r="AY98">
        <v>1.4</v>
      </c>
      <c r="AZ98">
        <v>3.89</v>
      </c>
      <c r="BA98">
        <v>3.19</v>
      </c>
      <c r="BB98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2651.1499999999996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2.6427500000000007E-2</v>
      </c>
      <c r="E99">
        <f t="shared" si="2"/>
        <v>0</v>
      </c>
      <c r="F99">
        <f t="shared" si="2"/>
        <v>0</v>
      </c>
      <c r="G99">
        <f t="shared" si="2"/>
        <v>4.5524999999999996E-2</v>
      </c>
      <c r="H99">
        <f t="shared" si="2"/>
        <v>0</v>
      </c>
      <c r="I99">
        <f t="shared" si="2"/>
        <v>0</v>
      </c>
      <c r="J99">
        <f t="shared" si="2"/>
        <v>5.534250000000001E-2</v>
      </c>
      <c r="K99">
        <f t="shared" si="2"/>
        <v>8.283315</v>
      </c>
      <c r="L99">
        <f t="shared" si="2"/>
        <v>10.664150000000008</v>
      </c>
      <c r="M99">
        <f t="shared" si="2"/>
        <v>1.1008799999999981</v>
      </c>
      <c r="N99">
        <f t="shared" si="2"/>
        <v>1.7829900000000052</v>
      </c>
      <c r="O99">
        <f t="shared" si="2"/>
        <v>2.9680800000000014</v>
      </c>
      <c r="P99">
        <f t="shared" si="2"/>
        <v>2.3553599999999992</v>
      </c>
      <c r="Q99">
        <f t="shared" si="2"/>
        <v>0.43668749999999923</v>
      </c>
      <c r="R99">
        <f t="shared" si="2"/>
        <v>0.43862999999999996</v>
      </c>
      <c r="S99">
        <f t="shared" si="2"/>
        <v>0</v>
      </c>
      <c r="T99">
        <f t="shared" si="2"/>
        <v>3.7679999999999908E-2</v>
      </c>
      <c r="U99">
        <f t="shared" si="2"/>
        <v>8.5079649999999951</v>
      </c>
      <c r="V99">
        <f t="shared" si="2"/>
        <v>0.46646500000000091</v>
      </c>
      <c r="W99">
        <f t="shared" si="2"/>
        <v>1.0449599999999994</v>
      </c>
      <c r="X99">
        <f t="shared" si="2"/>
        <v>1.0811075000000012</v>
      </c>
      <c r="Y99">
        <f t="shared" si="2"/>
        <v>0</v>
      </c>
      <c r="Z99">
        <f t="shared" si="2"/>
        <v>0.16453500000000004</v>
      </c>
      <c r="AA99">
        <f t="shared" si="2"/>
        <v>0.49766499999999964</v>
      </c>
      <c r="AB99">
        <f t="shared" si="2"/>
        <v>0.58229249999999955</v>
      </c>
      <c r="AC99">
        <f t="shared" si="2"/>
        <v>0.44509500000000007</v>
      </c>
      <c r="AD99">
        <f t="shared" si="2"/>
        <v>0.83318999999999999</v>
      </c>
      <c r="AE99">
        <f t="shared" si="2"/>
        <v>1.26999</v>
      </c>
      <c r="AF99">
        <f t="shared" si="2"/>
        <v>0.32711250000000031</v>
      </c>
      <c r="AG99">
        <f t="shared" si="2"/>
        <v>1.0629599999999995</v>
      </c>
      <c r="AH99">
        <f t="shared" si="2"/>
        <v>3.1856150000000065</v>
      </c>
      <c r="AI99">
        <f t="shared" si="2"/>
        <v>0.21072000000000027</v>
      </c>
      <c r="AJ99">
        <f t="shared" si="2"/>
        <v>0</v>
      </c>
      <c r="AK99">
        <f t="shared" si="2"/>
        <v>1.4008799999999979</v>
      </c>
      <c r="AL99">
        <f t="shared" si="2"/>
        <v>1.245649999999999</v>
      </c>
      <c r="AM99">
        <f t="shared" si="2"/>
        <v>7.5407500000000016E-2</v>
      </c>
      <c r="AN99">
        <f t="shared" si="2"/>
        <v>0</v>
      </c>
      <c r="AO99">
        <f t="shared" si="2"/>
        <v>0.22943499999999992</v>
      </c>
      <c r="AP99">
        <f t="shared" si="2"/>
        <v>0.27403249999999973</v>
      </c>
      <c r="AQ99">
        <f t="shared" si="2"/>
        <v>0.69064500000000006</v>
      </c>
      <c r="AR99">
        <f t="shared" si="2"/>
        <v>0.49648749999999958</v>
      </c>
      <c r="AS99">
        <f t="shared" si="2"/>
        <v>0.37845000000000006</v>
      </c>
      <c r="AT99">
        <f t="shared" si="2"/>
        <v>0.34401749999999953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2.5502500000000015E-2</v>
      </c>
      <c r="AZ99">
        <f t="shared" si="2"/>
        <v>7.2897499999999935E-2</v>
      </c>
      <c r="BA99">
        <f t="shared" si="2"/>
        <v>6.83425E-2</v>
      </c>
      <c r="BB99">
        <f t="shared" si="2"/>
        <v>6.5040000000000042E-2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53.241527499999989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Q3" sqref="Q3:Q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K2" t="s">
        <v>14</v>
      </c>
      <c r="L2" t="s">
        <v>18</v>
      </c>
      <c r="Q2" t="s">
        <v>38</v>
      </c>
      <c r="R2" t="s">
        <v>39</v>
      </c>
      <c r="V2" t="s">
        <v>17</v>
      </c>
      <c r="W2" t="s">
        <v>19</v>
      </c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13.88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13.88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24.33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24.33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24.38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24.38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24.38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24.38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24.38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24.38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24.38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24.38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24.38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24.38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24.38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24.38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24.38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24.38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24.38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24.38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0.14000000000000001</v>
      </c>
      <c r="L75">
        <v>9.9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11.38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21.42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1.68</v>
      </c>
      <c r="L76">
        <v>9.9</v>
      </c>
      <c r="M76">
        <v>0</v>
      </c>
      <c r="N76">
        <v>0</v>
      </c>
      <c r="O76">
        <v>0</v>
      </c>
      <c r="P76">
        <v>0</v>
      </c>
      <c r="Q76">
        <v>1.1200000000000001</v>
      </c>
      <c r="R76">
        <v>1.58</v>
      </c>
      <c r="S76">
        <v>0</v>
      </c>
      <c r="T76">
        <v>0</v>
      </c>
      <c r="U76">
        <v>0</v>
      </c>
      <c r="V76">
        <v>11.38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25.66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1.85</v>
      </c>
      <c r="L77">
        <v>23.76</v>
      </c>
      <c r="M77">
        <v>0</v>
      </c>
      <c r="N77">
        <v>0</v>
      </c>
      <c r="O77">
        <v>0</v>
      </c>
      <c r="P77">
        <v>0</v>
      </c>
      <c r="Q77">
        <v>1.78</v>
      </c>
      <c r="R77">
        <v>2.62</v>
      </c>
      <c r="S77">
        <v>0</v>
      </c>
      <c r="T77">
        <v>0</v>
      </c>
      <c r="U77">
        <v>0</v>
      </c>
      <c r="V77">
        <v>1.21</v>
      </c>
      <c r="W77">
        <v>2.2799999999999998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33.500000000000007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1.73</v>
      </c>
      <c r="L78">
        <v>0.1</v>
      </c>
      <c r="M78">
        <v>0</v>
      </c>
      <c r="N78">
        <v>0</v>
      </c>
      <c r="O78">
        <v>0</v>
      </c>
      <c r="P78">
        <v>0</v>
      </c>
      <c r="Q78">
        <v>1.31</v>
      </c>
      <c r="R78">
        <v>1.88</v>
      </c>
      <c r="S78">
        <v>0</v>
      </c>
      <c r="T78">
        <v>0</v>
      </c>
      <c r="U78">
        <v>0</v>
      </c>
      <c r="V78">
        <v>0.35</v>
      </c>
      <c r="W78">
        <v>0.7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6.0699999999999994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1.68</v>
      </c>
      <c r="L79">
        <v>0.06</v>
      </c>
      <c r="M79">
        <v>0</v>
      </c>
      <c r="N79">
        <v>0</v>
      </c>
      <c r="O79">
        <v>0</v>
      </c>
      <c r="P79">
        <v>0</v>
      </c>
      <c r="Q79">
        <v>1.1200000000000001</v>
      </c>
      <c r="R79">
        <v>1.58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4.4400000000000004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0.06</v>
      </c>
      <c r="M80">
        <v>0</v>
      </c>
      <c r="N80">
        <v>0</v>
      </c>
      <c r="O80">
        <v>0</v>
      </c>
      <c r="P80">
        <v>0</v>
      </c>
      <c r="Q80">
        <v>1.1200000000000001</v>
      </c>
      <c r="R80">
        <v>1.58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2.7600000000000002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1.68</v>
      </c>
      <c r="L81">
        <v>0.06</v>
      </c>
      <c r="M81">
        <v>0</v>
      </c>
      <c r="N81">
        <v>0</v>
      </c>
      <c r="O81">
        <v>0</v>
      </c>
      <c r="P81">
        <v>0</v>
      </c>
      <c r="Q81">
        <v>1.1200000000000001</v>
      </c>
      <c r="R81">
        <v>1.58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4.4400000000000004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1.68</v>
      </c>
      <c r="L82">
        <v>0.06</v>
      </c>
      <c r="M82">
        <v>0</v>
      </c>
      <c r="N82">
        <v>0</v>
      </c>
      <c r="O82">
        <v>0</v>
      </c>
      <c r="P82">
        <v>0</v>
      </c>
      <c r="Q82">
        <v>1.1200000000000001</v>
      </c>
      <c r="R82">
        <v>1.58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4.4400000000000004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0.06</v>
      </c>
      <c r="M83">
        <v>0</v>
      </c>
      <c r="N83">
        <v>0</v>
      </c>
      <c r="O83">
        <v>0</v>
      </c>
      <c r="P83">
        <v>0</v>
      </c>
      <c r="Q83">
        <v>1.1200000000000001</v>
      </c>
      <c r="R83">
        <v>1.58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2.7600000000000002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0.06</v>
      </c>
      <c r="M84">
        <v>0</v>
      </c>
      <c r="N84">
        <v>0</v>
      </c>
      <c r="O84">
        <v>0</v>
      </c>
      <c r="P84">
        <v>0</v>
      </c>
      <c r="Q84">
        <v>1.1200000000000001</v>
      </c>
      <c r="R84">
        <v>1.58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2.7600000000000002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4.79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4.79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4.79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4.79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6.0922499999999991E-2</v>
      </c>
      <c r="L99">
        <f t="shared" si="2"/>
        <v>1.3400000000000004E-2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2.732500000000001E-3</v>
      </c>
      <c r="R99">
        <f t="shared" si="2"/>
        <v>3.8900000000000002E-3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6.0800000000000012E-3</v>
      </c>
      <c r="W99">
        <f t="shared" si="2"/>
        <v>7.4499999999999989E-4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8.7770000000000001E-2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U3" activePane="bottomRight" state="frozen"/>
      <selection sqref="A1:D35"/>
      <selection pane="topRight" sqref="A1:D35"/>
      <selection pane="bottomLeft" sqref="A1:D35"/>
      <selection pane="bottomRight" activeCell="Z3" sqref="Z3:Z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45557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528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535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528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  <c r="AM2" t="s">
        <v>535</v>
      </c>
    </row>
    <row r="3" spans="1:39">
      <c r="A3" t="s">
        <v>45</v>
      </c>
      <c r="B3" s="35">
        <v>220.98</v>
      </c>
      <c r="C3" s="35">
        <v>77.540000000000006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33.229999999999997</v>
      </c>
      <c r="N3">
        <v>274.04000000000002</v>
      </c>
      <c r="O3">
        <v>94.78</v>
      </c>
      <c r="P3">
        <v>0</v>
      </c>
      <c r="Q3">
        <v>41.42</v>
      </c>
      <c r="R3" s="94">
        <v>0</v>
      </c>
      <c r="S3" s="94">
        <v>0</v>
      </c>
      <c r="T3" s="94">
        <v>0</v>
      </c>
      <c r="U3">
        <v>0</v>
      </c>
      <c r="V3">
        <v>0</v>
      </c>
      <c r="W3">
        <v>0</v>
      </c>
      <c r="X3">
        <v>53.5</v>
      </c>
      <c r="Y3">
        <v>17.84</v>
      </c>
      <c r="Z3">
        <v>17.829999999999998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14.66</v>
      </c>
      <c r="AH3">
        <v>45</v>
      </c>
      <c r="AI3">
        <v>45</v>
      </c>
      <c r="AJ3">
        <v>29.27</v>
      </c>
      <c r="AK3">
        <v>0</v>
      </c>
      <c r="AL3">
        <v>0</v>
      </c>
      <c r="AM3">
        <v>7.98</v>
      </c>
    </row>
    <row r="4" spans="1:39">
      <c r="A4" t="s">
        <v>46</v>
      </c>
      <c r="B4" s="35">
        <v>220.98</v>
      </c>
      <c r="C4" s="35">
        <v>77.540000000000006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33.229999999999997</v>
      </c>
      <c r="N4">
        <v>274.04000000000002</v>
      </c>
      <c r="O4">
        <v>94.78</v>
      </c>
      <c r="P4">
        <v>0</v>
      </c>
      <c r="Q4">
        <v>41.02</v>
      </c>
      <c r="R4" s="94">
        <v>0</v>
      </c>
      <c r="S4" s="94">
        <v>0</v>
      </c>
      <c r="T4" s="94">
        <v>0</v>
      </c>
      <c r="U4">
        <v>0</v>
      </c>
      <c r="V4">
        <v>0</v>
      </c>
      <c r="W4">
        <v>0</v>
      </c>
      <c r="X4">
        <v>53.5</v>
      </c>
      <c r="Y4">
        <v>17.84</v>
      </c>
      <c r="Z4">
        <v>17.829999999999998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14.66</v>
      </c>
      <c r="AH4">
        <v>45</v>
      </c>
      <c r="AI4">
        <v>45</v>
      </c>
      <c r="AJ4">
        <v>29.27</v>
      </c>
      <c r="AK4">
        <v>0</v>
      </c>
      <c r="AL4">
        <v>0</v>
      </c>
      <c r="AM4">
        <v>7.98</v>
      </c>
    </row>
    <row r="5" spans="1:39">
      <c r="A5" t="s">
        <v>47</v>
      </c>
      <c r="B5" s="35">
        <v>220.98</v>
      </c>
      <c r="C5" s="35">
        <v>77.540000000000006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33.229999999999997</v>
      </c>
      <c r="N5">
        <v>274.04000000000002</v>
      </c>
      <c r="O5">
        <v>94.78</v>
      </c>
      <c r="P5">
        <v>0</v>
      </c>
      <c r="Q5">
        <v>40.619999999999997</v>
      </c>
      <c r="R5" s="94">
        <v>0</v>
      </c>
      <c r="S5" s="94">
        <v>0</v>
      </c>
      <c r="T5" s="94">
        <v>0</v>
      </c>
      <c r="U5">
        <v>0</v>
      </c>
      <c r="V5">
        <v>0</v>
      </c>
      <c r="W5">
        <v>0</v>
      </c>
      <c r="X5">
        <v>53.5</v>
      </c>
      <c r="Y5">
        <v>17.84</v>
      </c>
      <c r="Z5">
        <v>17.829999999999998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14.66</v>
      </c>
      <c r="AH5">
        <v>45.33</v>
      </c>
      <c r="AI5">
        <v>45.33</v>
      </c>
      <c r="AJ5">
        <v>29.27</v>
      </c>
      <c r="AK5">
        <v>0</v>
      </c>
      <c r="AL5">
        <v>0</v>
      </c>
      <c r="AM5">
        <v>7.98</v>
      </c>
    </row>
    <row r="6" spans="1:39">
      <c r="A6" t="s">
        <v>48</v>
      </c>
      <c r="B6" s="35">
        <v>220.98</v>
      </c>
      <c r="C6" s="35">
        <v>77.540000000000006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33.229999999999997</v>
      </c>
      <c r="N6">
        <v>274.04000000000002</v>
      </c>
      <c r="O6">
        <v>94.78</v>
      </c>
      <c r="P6">
        <v>0</v>
      </c>
      <c r="Q6">
        <v>39.82</v>
      </c>
      <c r="R6" s="94">
        <v>0</v>
      </c>
      <c r="S6" s="94">
        <v>0</v>
      </c>
      <c r="T6" s="94">
        <v>0</v>
      </c>
      <c r="U6">
        <v>0</v>
      </c>
      <c r="V6">
        <v>0</v>
      </c>
      <c r="W6">
        <v>0</v>
      </c>
      <c r="X6">
        <v>53</v>
      </c>
      <c r="Y6">
        <v>17.66</v>
      </c>
      <c r="Z6">
        <v>17.670000000000002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14.34</v>
      </c>
      <c r="AH6">
        <v>45.33</v>
      </c>
      <c r="AI6">
        <v>45.33</v>
      </c>
      <c r="AJ6">
        <v>29.27</v>
      </c>
      <c r="AK6">
        <v>0</v>
      </c>
      <c r="AL6">
        <v>0</v>
      </c>
      <c r="AM6">
        <v>7.98</v>
      </c>
    </row>
    <row r="7" spans="1:39">
      <c r="A7" t="s">
        <v>49</v>
      </c>
      <c r="B7" s="35">
        <v>220.98</v>
      </c>
      <c r="C7" s="35">
        <v>77.540000000000006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58.11</v>
      </c>
      <c r="N7">
        <v>274.04000000000002</v>
      </c>
      <c r="O7">
        <v>94.78</v>
      </c>
      <c r="P7">
        <v>0</v>
      </c>
      <c r="Q7">
        <v>38.82</v>
      </c>
      <c r="R7" s="94">
        <v>0</v>
      </c>
      <c r="S7" s="94">
        <v>0</v>
      </c>
      <c r="T7" s="94">
        <v>0</v>
      </c>
      <c r="U7">
        <v>0</v>
      </c>
      <c r="V7">
        <v>0</v>
      </c>
      <c r="W7">
        <v>0</v>
      </c>
      <c r="X7">
        <v>52.5</v>
      </c>
      <c r="Y7">
        <v>17.5</v>
      </c>
      <c r="Z7">
        <v>17.5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14.34</v>
      </c>
      <c r="AH7">
        <v>45.33</v>
      </c>
      <c r="AI7">
        <v>45.33</v>
      </c>
      <c r="AJ7">
        <v>29.27</v>
      </c>
      <c r="AK7">
        <v>0</v>
      </c>
      <c r="AL7">
        <v>0</v>
      </c>
      <c r="AM7">
        <v>7.98</v>
      </c>
    </row>
    <row r="8" spans="1:39">
      <c r="A8" t="s">
        <v>50</v>
      </c>
      <c r="B8" s="35">
        <v>220.98</v>
      </c>
      <c r="C8" s="35">
        <v>77.540000000000006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58.11</v>
      </c>
      <c r="N8">
        <v>274.04000000000002</v>
      </c>
      <c r="O8">
        <v>94.78</v>
      </c>
      <c r="P8">
        <v>0</v>
      </c>
      <c r="Q8">
        <v>38.22</v>
      </c>
      <c r="R8" s="94">
        <v>0</v>
      </c>
      <c r="S8" s="94">
        <v>0</v>
      </c>
      <c r="T8" s="94">
        <v>0</v>
      </c>
      <c r="U8">
        <v>0</v>
      </c>
      <c r="V8">
        <v>0</v>
      </c>
      <c r="W8">
        <v>0</v>
      </c>
      <c r="X8">
        <v>52.5</v>
      </c>
      <c r="Y8">
        <v>17.5</v>
      </c>
      <c r="Z8">
        <v>17.5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14.34</v>
      </c>
      <c r="AH8">
        <v>45.33</v>
      </c>
      <c r="AI8">
        <v>45.33</v>
      </c>
      <c r="AJ8">
        <v>29.27</v>
      </c>
      <c r="AK8">
        <v>0</v>
      </c>
      <c r="AL8">
        <v>0</v>
      </c>
      <c r="AM8">
        <v>7.98</v>
      </c>
    </row>
    <row r="9" spans="1:39">
      <c r="A9" t="s">
        <v>51</v>
      </c>
      <c r="B9" s="35">
        <v>220.98</v>
      </c>
      <c r="C9" s="35">
        <v>77.540000000000006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58.11</v>
      </c>
      <c r="N9">
        <v>274.04000000000002</v>
      </c>
      <c r="O9">
        <v>94.78</v>
      </c>
      <c r="P9">
        <v>0</v>
      </c>
      <c r="Q9">
        <v>38.42</v>
      </c>
      <c r="R9" s="94">
        <v>0</v>
      </c>
      <c r="S9" s="94">
        <v>0</v>
      </c>
      <c r="T9" s="94">
        <v>0</v>
      </c>
      <c r="U9">
        <v>0</v>
      </c>
      <c r="V9">
        <v>0</v>
      </c>
      <c r="W9">
        <v>0</v>
      </c>
      <c r="X9">
        <v>53</v>
      </c>
      <c r="Y9">
        <v>17.66</v>
      </c>
      <c r="Z9">
        <v>17.670000000000002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12</v>
      </c>
      <c r="AH9">
        <v>45.33</v>
      </c>
      <c r="AI9">
        <v>45.33</v>
      </c>
      <c r="AJ9">
        <v>29.27</v>
      </c>
      <c r="AK9">
        <v>0</v>
      </c>
      <c r="AL9">
        <v>0</v>
      </c>
      <c r="AM9">
        <v>7.98</v>
      </c>
    </row>
    <row r="10" spans="1:39">
      <c r="A10" t="s">
        <v>52</v>
      </c>
      <c r="B10" s="35">
        <v>220.98</v>
      </c>
      <c r="C10" s="35">
        <v>77.540000000000006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58.11</v>
      </c>
      <c r="N10">
        <v>274.04000000000002</v>
      </c>
      <c r="O10">
        <v>94.78</v>
      </c>
      <c r="P10">
        <v>0</v>
      </c>
      <c r="Q10">
        <v>38.82</v>
      </c>
      <c r="R10" s="94">
        <v>0</v>
      </c>
      <c r="S10" s="94">
        <v>0</v>
      </c>
      <c r="T10" s="94">
        <v>0</v>
      </c>
      <c r="U10">
        <v>0</v>
      </c>
      <c r="V10">
        <v>0</v>
      </c>
      <c r="W10">
        <v>0</v>
      </c>
      <c r="X10">
        <v>53</v>
      </c>
      <c r="Y10">
        <v>17.66</v>
      </c>
      <c r="Z10">
        <v>17.670000000000002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12.34</v>
      </c>
      <c r="AH10">
        <v>45.67</v>
      </c>
      <c r="AI10">
        <v>45.67</v>
      </c>
      <c r="AJ10">
        <v>29.27</v>
      </c>
      <c r="AK10">
        <v>0</v>
      </c>
      <c r="AL10">
        <v>0</v>
      </c>
      <c r="AM10">
        <v>7.98</v>
      </c>
    </row>
    <row r="11" spans="1:39">
      <c r="A11" t="s">
        <v>53</v>
      </c>
      <c r="B11" s="35">
        <v>220.98</v>
      </c>
      <c r="C11" s="35">
        <v>77.540000000000006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33.229999999999997</v>
      </c>
      <c r="N11">
        <v>274.04000000000002</v>
      </c>
      <c r="O11">
        <v>94.78</v>
      </c>
      <c r="P11">
        <v>0</v>
      </c>
      <c r="Q11">
        <v>42.42</v>
      </c>
      <c r="R11" s="94">
        <v>0</v>
      </c>
      <c r="S11" s="94">
        <v>0</v>
      </c>
      <c r="T11" s="94">
        <v>0</v>
      </c>
      <c r="U11">
        <v>0</v>
      </c>
      <c r="V11">
        <v>0</v>
      </c>
      <c r="W11">
        <v>0</v>
      </c>
      <c r="X11">
        <v>52.5</v>
      </c>
      <c r="Y11">
        <v>17.5</v>
      </c>
      <c r="Z11">
        <v>17.5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12.66</v>
      </c>
      <c r="AH11">
        <v>46</v>
      </c>
      <c r="AI11">
        <v>46</v>
      </c>
      <c r="AJ11">
        <v>29.27</v>
      </c>
      <c r="AK11">
        <v>0</v>
      </c>
      <c r="AL11">
        <v>0</v>
      </c>
      <c r="AM11">
        <v>7.98</v>
      </c>
    </row>
    <row r="12" spans="1:39">
      <c r="A12" t="s">
        <v>54</v>
      </c>
      <c r="B12" s="35">
        <v>220.98</v>
      </c>
      <c r="C12" s="35">
        <v>77.540000000000006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33.229999999999997</v>
      </c>
      <c r="N12">
        <v>274.04000000000002</v>
      </c>
      <c r="O12">
        <v>94.78</v>
      </c>
      <c r="P12">
        <v>0</v>
      </c>
      <c r="Q12">
        <v>42.42</v>
      </c>
      <c r="R12" s="94">
        <v>0</v>
      </c>
      <c r="S12" s="94">
        <v>0</v>
      </c>
      <c r="T12" s="94">
        <v>0</v>
      </c>
      <c r="U12">
        <v>0</v>
      </c>
      <c r="V12">
        <v>0</v>
      </c>
      <c r="W12">
        <v>0</v>
      </c>
      <c r="X12">
        <v>52.5</v>
      </c>
      <c r="Y12">
        <v>17.5</v>
      </c>
      <c r="Z12">
        <v>17.5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12.66</v>
      </c>
      <c r="AH12">
        <v>45.67</v>
      </c>
      <c r="AI12">
        <v>45.67</v>
      </c>
      <c r="AJ12">
        <v>29.27</v>
      </c>
      <c r="AK12">
        <v>0</v>
      </c>
      <c r="AL12">
        <v>0</v>
      </c>
      <c r="AM12">
        <v>7.98</v>
      </c>
    </row>
    <row r="13" spans="1:39">
      <c r="A13" t="s">
        <v>55</v>
      </c>
      <c r="B13" s="35">
        <v>220.98</v>
      </c>
      <c r="C13" s="35">
        <v>77.540000000000006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33.229999999999997</v>
      </c>
      <c r="N13">
        <v>274.04000000000002</v>
      </c>
      <c r="O13">
        <v>94.78</v>
      </c>
      <c r="P13">
        <v>0</v>
      </c>
      <c r="Q13">
        <v>42.42</v>
      </c>
      <c r="R13" s="94">
        <v>0</v>
      </c>
      <c r="S13" s="94">
        <v>0</v>
      </c>
      <c r="T13" s="94">
        <v>0</v>
      </c>
      <c r="U13">
        <v>0</v>
      </c>
      <c r="V13">
        <v>0</v>
      </c>
      <c r="W13">
        <v>0</v>
      </c>
      <c r="X13">
        <v>59</v>
      </c>
      <c r="Y13">
        <v>19.66</v>
      </c>
      <c r="Z13">
        <v>19.670000000000002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13</v>
      </c>
      <c r="AH13">
        <v>52</v>
      </c>
      <c r="AI13">
        <v>52</v>
      </c>
      <c r="AJ13">
        <v>29.27</v>
      </c>
      <c r="AK13">
        <v>0</v>
      </c>
      <c r="AL13">
        <v>0</v>
      </c>
      <c r="AM13">
        <v>7.98</v>
      </c>
    </row>
    <row r="14" spans="1:39">
      <c r="A14" t="s">
        <v>56</v>
      </c>
      <c r="B14" s="35">
        <v>220.98</v>
      </c>
      <c r="C14" s="35">
        <v>77.540000000000006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33.229999999999997</v>
      </c>
      <c r="N14">
        <v>274.04000000000002</v>
      </c>
      <c r="O14">
        <v>94.78</v>
      </c>
      <c r="P14">
        <v>0</v>
      </c>
      <c r="Q14">
        <v>42.42</v>
      </c>
      <c r="R14" s="94">
        <v>0</v>
      </c>
      <c r="S14" s="94">
        <v>0</v>
      </c>
      <c r="T14" s="94">
        <v>0</v>
      </c>
      <c r="U14">
        <v>0</v>
      </c>
      <c r="V14">
        <v>0</v>
      </c>
      <c r="W14">
        <v>0</v>
      </c>
      <c r="X14">
        <v>60</v>
      </c>
      <c r="Y14">
        <v>20</v>
      </c>
      <c r="Z14">
        <v>20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13.66</v>
      </c>
      <c r="AH14">
        <v>51.33</v>
      </c>
      <c r="AI14">
        <v>51.33</v>
      </c>
      <c r="AJ14">
        <v>28.26</v>
      </c>
      <c r="AK14">
        <v>0</v>
      </c>
      <c r="AL14">
        <v>0</v>
      </c>
      <c r="AM14">
        <v>7.98</v>
      </c>
    </row>
    <row r="15" spans="1:39">
      <c r="A15" t="s">
        <v>57</v>
      </c>
      <c r="B15" s="35">
        <v>220.98</v>
      </c>
      <c r="C15" s="35">
        <v>77.540000000000006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33.229999999999997</v>
      </c>
      <c r="N15">
        <v>274.04000000000002</v>
      </c>
      <c r="O15">
        <v>94.78</v>
      </c>
      <c r="P15">
        <v>0</v>
      </c>
      <c r="Q15">
        <v>42.42</v>
      </c>
      <c r="R15" s="94">
        <v>0</v>
      </c>
      <c r="S15" s="94">
        <v>0</v>
      </c>
      <c r="T15" s="94">
        <v>0</v>
      </c>
      <c r="U15">
        <v>0</v>
      </c>
      <c r="V15">
        <v>0</v>
      </c>
      <c r="W15">
        <v>0</v>
      </c>
      <c r="X15">
        <v>61</v>
      </c>
      <c r="Y15">
        <v>20.34</v>
      </c>
      <c r="Z15">
        <v>20.329999999999998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16</v>
      </c>
      <c r="AH15">
        <v>51.67</v>
      </c>
      <c r="AI15">
        <v>51.67</v>
      </c>
      <c r="AJ15">
        <v>28.77</v>
      </c>
      <c r="AK15">
        <v>0</v>
      </c>
      <c r="AL15">
        <v>0</v>
      </c>
      <c r="AM15">
        <v>7.98</v>
      </c>
    </row>
    <row r="16" spans="1:39">
      <c r="A16" t="s">
        <v>58</v>
      </c>
      <c r="B16" s="35">
        <v>220.98</v>
      </c>
      <c r="C16" s="35">
        <v>77.540000000000006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33.229999999999997</v>
      </c>
      <c r="N16">
        <v>274.04000000000002</v>
      </c>
      <c r="O16">
        <v>94.78</v>
      </c>
      <c r="P16">
        <v>0</v>
      </c>
      <c r="Q16">
        <v>42.42</v>
      </c>
      <c r="R16" s="94">
        <v>0</v>
      </c>
      <c r="S16" s="94">
        <v>0</v>
      </c>
      <c r="T16" s="94">
        <v>0</v>
      </c>
      <c r="U16">
        <v>0</v>
      </c>
      <c r="V16">
        <v>0</v>
      </c>
      <c r="W16">
        <v>0</v>
      </c>
      <c r="X16">
        <v>62</v>
      </c>
      <c r="Y16">
        <v>20.66</v>
      </c>
      <c r="Z16">
        <v>20.67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16.66</v>
      </c>
      <c r="AH16">
        <v>51.33</v>
      </c>
      <c r="AI16">
        <v>51.33</v>
      </c>
      <c r="AJ16">
        <v>28.77</v>
      </c>
      <c r="AK16">
        <v>0</v>
      </c>
      <c r="AL16">
        <v>0</v>
      </c>
      <c r="AM16">
        <v>7.98</v>
      </c>
    </row>
    <row r="17" spans="1:39">
      <c r="A17" t="s">
        <v>59</v>
      </c>
      <c r="B17" s="35">
        <v>220.98</v>
      </c>
      <c r="C17" s="35">
        <v>77.540000000000006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33.229999999999997</v>
      </c>
      <c r="N17">
        <v>274.04000000000002</v>
      </c>
      <c r="O17">
        <v>94.78</v>
      </c>
      <c r="P17">
        <v>0</v>
      </c>
      <c r="Q17">
        <v>38.22</v>
      </c>
      <c r="R17" s="94">
        <v>0</v>
      </c>
      <c r="S17" s="94">
        <v>0</v>
      </c>
      <c r="T17" s="94">
        <v>0</v>
      </c>
      <c r="U17">
        <v>0</v>
      </c>
      <c r="V17">
        <v>0</v>
      </c>
      <c r="W17">
        <v>0</v>
      </c>
      <c r="X17">
        <v>63</v>
      </c>
      <c r="Y17">
        <v>21</v>
      </c>
      <c r="Z17">
        <v>21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17.34</v>
      </c>
      <c r="AH17">
        <v>52.67</v>
      </c>
      <c r="AI17">
        <v>52.67</v>
      </c>
      <c r="AJ17">
        <v>28.77</v>
      </c>
      <c r="AK17">
        <v>0</v>
      </c>
      <c r="AL17">
        <v>0</v>
      </c>
      <c r="AM17">
        <v>7.98</v>
      </c>
    </row>
    <row r="18" spans="1:39">
      <c r="A18" t="s">
        <v>60</v>
      </c>
      <c r="B18" s="35">
        <v>220.98</v>
      </c>
      <c r="C18" s="35">
        <v>77.540000000000006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33.229999999999997</v>
      </c>
      <c r="N18">
        <v>274.04000000000002</v>
      </c>
      <c r="O18">
        <v>94.78</v>
      </c>
      <c r="P18">
        <v>0</v>
      </c>
      <c r="Q18">
        <v>37.22</v>
      </c>
      <c r="R18" s="94">
        <v>0</v>
      </c>
      <c r="S18" s="94">
        <v>0</v>
      </c>
      <c r="T18" s="94">
        <v>0</v>
      </c>
      <c r="U18">
        <v>0</v>
      </c>
      <c r="V18">
        <v>0</v>
      </c>
      <c r="W18">
        <v>0</v>
      </c>
      <c r="X18">
        <v>62.5</v>
      </c>
      <c r="Y18">
        <v>20.84</v>
      </c>
      <c r="Z18">
        <v>20.83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17.34</v>
      </c>
      <c r="AH18">
        <v>53.33</v>
      </c>
      <c r="AI18">
        <v>53.33</v>
      </c>
      <c r="AJ18">
        <v>28.77</v>
      </c>
      <c r="AK18">
        <v>0</v>
      </c>
      <c r="AL18">
        <v>0</v>
      </c>
      <c r="AM18">
        <v>7.98</v>
      </c>
    </row>
    <row r="19" spans="1:39">
      <c r="A19" t="s">
        <v>61</v>
      </c>
      <c r="B19" s="35">
        <v>220.98</v>
      </c>
      <c r="C19" s="35">
        <v>77.540000000000006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33.229999999999997</v>
      </c>
      <c r="N19">
        <v>274.04000000000002</v>
      </c>
      <c r="O19">
        <v>94.78</v>
      </c>
      <c r="P19">
        <v>0</v>
      </c>
      <c r="Q19">
        <v>36.619999999999997</v>
      </c>
      <c r="R19" s="94">
        <v>0</v>
      </c>
      <c r="S19" s="94">
        <v>0</v>
      </c>
      <c r="T19" s="94">
        <v>0</v>
      </c>
      <c r="U19">
        <v>0</v>
      </c>
      <c r="V19">
        <v>0</v>
      </c>
      <c r="W19">
        <v>0</v>
      </c>
      <c r="X19">
        <v>61.5</v>
      </c>
      <c r="Y19">
        <v>20.5</v>
      </c>
      <c r="Z19">
        <v>20.5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17.34</v>
      </c>
      <c r="AH19">
        <v>54.33</v>
      </c>
      <c r="AI19">
        <v>54.33</v>
      </c>
      <c r="AJ19">
        <v>28.77</v>
      </c>
      <c r="AK19">
        <v>0</v>
      </c>
      <c r="AL19">
        <v>0</v>
      </c>
      <c r="AM19">
        <v>7.98</v>
      </c>
    </row>
    <row r="20" spans="1:39">
      <c r="A20" t="s">
        <v>62</v>
      </c>
      <c r="B20" s="35">
        <v>220.98</v>
      </c>
      <c r="C20" s="35">
        <v>77.540000000000006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33.229999999999997</v>
      </c>
      <c r="N20">
        <v>274.04000000000002</v>
      </c>
      <c r="O20">
        <v>94.78</v>
      </c>
      <c r="P20">
        <v>0</v>
      </c>
      <c r="Q20">
        <v>36.21</v>
      </c>
      <c r="R20" s="94">
        <v>0</v>
      </c>
      <c r="S20" s="94">
        <v>0</v>
      </c>
      <c r="T20" s="94">
        <v>0</v>
      </c>
      <c r="U20">
        <v>0</v>
      </c>
      <c r="V20">
        <v>0</v>
      </c>
      <c r="W20">
        <v>0</v>
      </c>
      <c r="X20">
        <v>61.5</v>
      </c>
      <c r="Y20">
        <v>20.5</v>
      </c>
      <c r="Z20">
        <v>20.5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17.34</v>
      </c>
      <c r="AH20">
        <v>53.33</v>
      </c>
      <c r="AI20">
        <v>53.33</v>
      </c>
      <c r="AJ20">
        <v>28.77</v>
      </c>
      <c r="AK20">
        <v>0</v>
      </c>
      <c r="AL20">
        <v>0</v>
      </c>
      <c r="AM20">
        <v>7.98</v>
      </c>
    </row>
    <row r="21" spans="1:39">
      <c r="A21" t="s">
        <v>63</v>
      </c>
      <c r="B21" s="35">
        <v>220.98</v>
      </c>
      <c r="C21" s="35">
        <v>77.540000000000006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33.229999999999997</v>
      </c>
      <c r="N21">
        <v>274.04000000000002</v>
      </c>
      <c r="O21">
        <v>94.78</v>
      </c>
      <c r="P21">
        <v>0</v>
      </c>
      <c r="Q21">
        <v>35.61</v>
      </c>
      <c r="R21" s="94">
        <v>0</v>
      </c>
      <c r="S21" s="94">
        <v>0</v>
      </c>
      <c r="T21" s="94">
        <v>0</v>
      </c>
      <c r="U21">
        <v>0</v>
      </c>
      <c r="V21">
        <v>0</v>
      </c>
      <c r="W21">
        <v>0</v>
      </c>
      <c r="X21">
        <v>50</v>
      </c>
      <c r="Y21">
        <v>16.66</v>
      </c>
      <c r="Z21">
        <v>16.670000000000002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13</v>
      </c>
      <c r="AH21">
        <v>46</v>
      </c>
      <c r="AI21">
        <v>46</v>
      </c>
      <c r="AJ21">
        <v>27.76</v>
      </c>
      <c r="AK21">
        <v>0</v>
      </c>
      <c r="AL21">
        <v>0</v>
      </c>
      <c r="AM21">
        <v>7.98</v>
      </c>
    </row>
    <row r="22" spans="1:39">
      <c r="A22" t="s">
        <v>64</v>
      </c>
      <c r="B22" s="35">
        <v>220.98</v>
      </c>
      <c r="C22" s="35">
        <v>77.540000000000006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33.229999999999997</v>
      </c>
      <c r="N22">
        <v>274.04000000000002</v>
      </c>
      <c r="O22">
        <v>94.78</v>
      </c>
      <c r="P22">
        <v>0</v>
      </c>
      <c r="Q22">
        <v>35.01</v>
      </c>
      <c r="R22" s="94">
        <v>0</v>
      </c>
      <c r="S22" s="94">
        <v>0</v>
      </c>
      <c r="T22" s="94">
        <v>0</v>
      </c>
      <c r="U22">
        <v>0</v>
      </c>
      <c r="V22">
        <v>0</v>
      </c>
      <c r="W22">
        <v>0</v>
      </c>
      <c r="X22">
        <v>49</v>
      </c>
      <c r="Y22">
        <v>16.34</v>
      </c>
      <c r="Z22">
        <v>16.329999999999998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13</v>
      </c>
      <c r="AH22">
        <v>45.33</v>
      </c>
      <c r="AI22">
        <v>45.33</v>
      </c>
      <c r="AJ22">
        <v>27.76</v>
      </c>
      <c r="AK22">
        <v>0</v>
      </c>
      <c r="AL22">
        <v>0</v>
      </c>
      <c r="AM22">
        <v>7.98</v>
      </c>
    </row>
    <row r="23" spans="1:39">
      <c r="A23" t="s">
        <v>65</v>
      </c>
      <c r="B23" s="35">
        <v>220.98</v>
      </c>
      <c r="C23" s="35">
        <v>72.69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33.229999999999997</v>
      </c>
      <c r="N23">
        <v>274.04000000000002</v>
      </c>
      <c r="O23">
        <v>94.78</v>
      </c>
      <c r="P23">
        <v>0</v>
      </c>
      <c r="Q23">
        <v>26.01</v>
      </c>
      <c r="R23" s="94">
        <v>0</v>
      </c>
      <c r="S23" s="94">
        <v>0</v>
      </c>
      <c r="T23" s="94">
        <v>0</v>
      </c>
      <c r="U23">
        <v>0</v>
      </c>
      <c r="V23">
        <v>0</v>
      </c>
      <c r="W23">
        <v>0</v>
      </c>
      <c r="X23">
        <v>48</v>
      </c>
      <c r="Y23">
        <v>16</v>
      </c>
      <c r="Z23">
        <v>16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12.34</v>
      </c>
      <c r="AH23">
        <v>48.33</v>
      </c>
      <c r="AI23">
        <v>48.33</v>
      </c>
      <c r="AJ23">
        <v>27.76</v>
      </c>
      <c r="AK23">
        <v>0</v>
      </c>
      <c r="AL23">
        <v>0</v>
      </c>
      <c r="AM23">
        <v>7.98</v>
      </c>
    </row>
    <row r="24" spans="1:39">
      <c r="A24" t="s">
        <v>66</v>
      </c>
      <c r="B24" s="35">
        <v>220.98</v>
      </c>
      <c r="C24" s="35">
        <v>72.69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33.229999999999997</v>
      </c>
      <c r="N24">
        <v>274.04000000000002</v>
      </c>
      <c r="O24">
        <v>94.78</v>
      </c>
      <c r="P24">
        <v>0</v>
      </c>
      <c r="Q24">
        <v>25.41</v>
      </c>
      <c r="R24" s="94">
        <v>0</v>
      </c>
      <c r="S24" s="94">
        <v>0</v>
      </c>
      <c r="T24" s="94">
        <v>0</v>
      </c>
      <c r="U24">
        <v>0</v>
      </c>
      <c r="V24">
        <v>0</v>
      </c>
      <c r="W24">
        <v>0</v>
      </c>
      <c r="X24">
        <v>46.5</v>
      </c>
      <c r="Y24">
        <v>15.5</v>
      </c>
      <c r="Z24">
        <v>15.5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12.34</v>
      </c>
      <c r="AH24">
        <v>47</v>
      </c>
      <c r="AI24">
        <v>47</v>
      </c>
      <c r="AJ24">
        <v>28.26</v>
      </c>
      <c r="AK24">
        <v>0</v>
      </c>
      <c r="AL24">
        <v>0</v>
      </c>
      <c r="AM24">
        <v>7.98</v>
      </c>
    </row>
    <row r="25" spans="1:39">
      <c r="A25" t="s">
        <v>67</v>
      </c>
      <c r="B25" s="35">
        <v>220.98</v>
      </c>
      <c r="C25" s="35">
        <v>72.69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33.229999999999997</v>
      </c>
      <c r="N25">
        <v>274.04000000000002</v>
      </c>
      <c r="O25">
        <v>94.78</v>
      </c>
      <c r="P25">
        <v>0</v>
      </c>
      <c r="Q25">
        <v>24.81</v>
      </c>
      <c r="R25" s="94">
        <v>0</v>
      </c>
      <c r="S25" s="94">
        <v>0</v>
      </c>
      <c r="T25" s="94">
        <v>0</v>
      </c>
      <c r="U25">
        <v>0</v>
      </c>
      <c r="V25">
        <v>0</v>
      </c>
      <c r="W25">
        <v>0</v>
      </c>
      <c r="X25">
        <v>45.5</v>
      </c>
      <c r="Y25">
        <v>15.16</v>
      </c>
      <c r="Z25">
        <v>15.17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12.34</v>
      </c>
      <c r="AH25">
        <v>45.33</v>
      </c>
      <c r="AI25">
        <v>45.33</v>
      </c>
      <c r="AJ25">
        <v>28.26</v>
      </c>
      <c r="AK25">
        <v>0</v>
      </c>
      <c r="AL25">
        <v>0</v>
      </c>
      <c r="AM25">
        <v>7.98</v>
      </c>
    </row>
    <row r="26" spans="1:39">
      <c r="A26" t="s">
        <v>68</v>
      </c>
      <c r="B26" s="35">
        <v>220.98</v>
      </c>
      <c r="C26" s="35">
        <v>72.69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33.229999999999997</v>
      </c>
      <c r="N26">
        <v>274.04000000000002</v>
      </c>
      <c r="O26">
        <v>94.78</v>
      </c>
      <c r="P26">
        <v>0</v>
      </c>
      <c r="Q26">
        <v>24.21</v>
      </c>
      <c r="R26" s="94">
        <v>0</v>
      </c>
      <c r="S26" s="94">
        <v>0</v>
      </c>
      <c r="T26" s="94">
        <v>0</v>
      </c>
      <c r="U26">
        <v>0</v>
      </c>
      <c r="V26">
        <v>0</v>
      </c>
      <c r="W26">
        <v>0</v>
      </c>
      <c r="X26">
        <v>44.5</v>
      </c>
      <c r="Y26">
        <v>14.84</v>
      </c>
      <c r="Z26">
        <v>14.83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12</v>
      </c>
      <c r="AH26">
        <v>43.33</v>
      </c>
      <c r="AI26">
        <v>43.33</v>
      </c>
      <c r="AJ26">
        <v>29.27</v>
      </c>
      <c r="AK26">
        <v>0</v>
      </c>
      <c r="AL26">
        <v>0</v>
      </c>
      <c r="AM26">
        <v>7.98</v>
      </c>
    </row>
    <row r="27" spans="1:39">
      <c r="A27" t="s">
        <v>69</v>
      </c>
      <c r="B27" s="35">
        <v>220.98</v>
      </c>
      <c r="C27" s="35">
        <v>72.69</v>
      </c>
      <c r="D27" s="94">
        <f t="shared" si="0"/>
        <v>34.520000000000003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33.229999999999997</v>
      </c>
      <c r="N27">
        <v>274.04000000000002</v>
      </c>
      <c r="O27">
        <v>94.78</v>
      </c>
      <c r="P27">
        <v>0</v>
      </c>
      <c r="Q27">
        <v>29.21</v>
      </c>
      <c r="R27" s="94">
        <v>17.010000000000002</v>
      </c>
      <c r="S27" s="94">
        <v>1</v>
      </c>
      <c r="T27" s="94">
        <v>16.510000000000002</v>
      </c>
      <c r="U27">
        <v>0</v>
      </c>
      <c r="V27">
        <v>0.37</v>
      </c>
      <c r="W27">
        <v>0</v>
      </c>
      <c r="X27">
        <v>43.5</v>
      </c>
      <c r="Y27">
        <v>14.5</v>
      </c>
      <c r="Z27">
        <v>14.5</v>
      </c>
      <c r="AA27">
        <v>0</v>
      </c>
      <c r="AB27">
        <v>0</v>
      </c>
      <c r="AC27">
        <v>0</v>
      </c>
      <c r="AD27">
        <v>0</v>
      </c>
      <c r="AE27">
        <v>1</v>
      </c>
      <c r="AF27">
        <v>0</v>
      </c>
      <c r="AG27">
        <v>12</v>
      </c>
      <c r="AH27">
        <v>41.67</v>
      </c>
      <c r="AI27">
        <v>41.67</v>
      </c>
      <c r="AJ27">
        <v>29.27</v>
      </c>
      <c r="AK27">
        <v>1</v>
      </c>
      <c r="AL27">
        <v>1</v>
      </c>
      <c r="AM27">
        <v>7.98</v>
      </c>
    </row>
    <row r="28" spans="1:39">
      <c r="A28" t="s">
        <v>70</v>
      </c>
      <c r="B28" s="35">
        <v>220.98</v>
      </c>
      <c r="C28" s="35">
        <v>77.540000000000006</v>
      </c>
      <c r="D28" s="94">
        <f t="shared" si="0"/>
        <v>63.5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33.229999999999997</v>
      </c>
      <c r="N28">
        <v>274.04000000000002</v>
      </c>
      <c r="O28">
        <v>94.78</v>
      </c>
      <c r="P28">
        <v>0</v>
      </c>
      <c r="Q28">
        <v>28.81</v>
      </c>
      <c r="R28" s="94">
        <v>29.47</v>
      </c>
      <c r="S28" s="94">
        <v>5</v>
      </c>
      <c r="T28" s="94">
        <v>29.03</v>
      </c>
      <c r="U28">
        <v>0</v>
      </c>
      <c r="V28">
        <v>3.9</v>
      </c>
      <c r="W28">
        <v>0</v>
      </c>
      <c r="X28">
        <v>42</v>
      </c>
      <c r="Y28">
        <v>14</v>
      </c>
      <c r="Z28">
        <v>14</v>
      </c>
      <c r="AA28">
        <v>0</v>
      </c>
      <c r="AB28">
        <v>0</v>
      </c>
      <c r="AC28">
        <v>1</v>
      </c>
      <c r="AD28">
        <v>0</v>
      </c>
      <c r="AE28">
        <v>2</v>
      </c>
      <c r="AF28">
        <v>1</v>
      </c>
      <c r="AG28">
        <v>12</v>
      </c>
      <c r="AH28">
        <v>40</v>
      </c>
      <c r="AI28">
        <v>40</v>
      </c>
      <c r="AJ28">
        <v>29.77</v>
      </c>
      <c r="AK28">
        <v>4</v>
      </c>
      <c r="AL28">
        <v>1</v>
      </c>
      <c r="AM28">
        <v>7.98</v>
      </c>
    </row>
    <row r="29" spans="1:39">
      <c r="A29" t="s">
        <v>71</v>
      </c>
      <c r="B29" s="35">
        <v>220.98</v>
      </c>
      <c r="C29" s="35">
        <v>77.540000000000006</v>
      </c>
      <c r="D29" s="94">
        <f t="shared" si="0"/>
        <v>70.7</v>
      </c>
      <c r="E29" s="35"/>
      <c r="F29" s="35"/>
      <c r="G29" s="35"/>
      <c r="H29" s="35"/>
      <c r="I29" s="35"/>
      <c r="J29" s="38">
        <v>0.41</v>
      </c>
      <c r="K29" s="38">
        <v>0.41</v>
      </c>
      <c r="L29" s="38">
        <v>0.42</v>
      </c>
      <c r="M29">
        <v>33.229999999999997</v>
      </c>
      <c r="N29">
        <v>274.04000000000002</v>
      </c>
      <c r="O29">
        <v>94.78</v>
      </c>
      <c r="P29">
        <v>0</v>
      </c>
      <c r="Q29">
        <v>28.41</v>
      </c>
      <c r="R29" s="94">
        <v>30.35</v>
      </c>
      <c r="S29" s="94">
        <v>10</v>
      </c>
      <c r="T29" s="94">
        <v>30.35</v>
      </c>
      <c r="U29">
        <v>0</v>
      </c>
      <c r="V29">
        <v>10.35</v>
      </c>
      <c r="W29">
        <v>0</v>
      </c>
      <c r="X29">
        <v>41.5</v>
      </c>
      <c r="Y29">
        <v>13.84</v>
      </c>
      <c r="Z29">
        <v>13.83</v>
      </c>
      <c r="AA29">
        <v>0.9</v>
      </c>
      <c r="AB29">
        <v>0.18</v>
      </c>
      <c r="AC29">
        <v>3</v>
      </c>
      <c r="AD29">
        <v>2</v>
      </c>
      <c r="AE29">
        <v>5</v>
      </c>
      <c r="AF29">
        <v>3</v>
      </c>
      <c r="AG29">
        <v>12</v>
      </c>
      <c r="AH29">
        <v>38.33</v>
      </c>
      <c r="AI29">
        <v>38.33</v>
      </c>
      <c r="AJ29">
        <v>29.77</v>
      </c>
      <c r="AK29">
        <v>7</v>
      </c>
      <c r="AL29">
        <v>3</v>
      </c>
      <c r="AM29">
        <v>7.98</v>
      </c>
    </row>
    <row r="30" spans="1:39">
      <c r="A30" t="s">
        <v>72</v>
      </c>
      <c r="B30" s="35">
        <v>220.98</v>
      </c>
      <c r="C30" s="35">
        <v>77.540000000000006</v>
      </c>
      <c r="D30" s="94">
        <f t="shared" si="0"/>
        <v>74.7</v>
      </c>
      <c r="E30" s="35"/>
      <c r="F30" s="35"/>
      <c r="G30" s="35"/>
      <c r="H30" s="35"/>
      <c r="I30" s="35"/>
      <c r="J30" s="38">
        <v>0.74</v>
      </c>
      <c r="K30" s="38">
        <v>0.74</v>
      </c>
      <c r="L30" s="38">
        <v>0.76</v>
      </c>
      <c r="M30">
        <v>33.229999999999997</v>
      </c>
      <c r="N30">
        <v>274.04000000000002</v>
      </c>
      <c r="O30">
        <v>94.78</v>
      </c>
      <c r="P30">
        <v>0</v>
      </c>
      <c r="Q30">
        <v>28.01</v>
      </c>
      <c r="R30" s="94">
        <v>28.35</v>
      </c>
      <c r="S30" s="94">
        <v>18</v>
      </c>
      <c r="T30" s="94">
        <v>28.35</v>
      </c>
      <c r="U30">
        <v>0</v>
      </c>
      <c r="V30">
        <v>16.8</v>
      </c>
      <c r="W30">
        <v>0</v>
      </c>
      <c r="X30">
        <v>40.5</v>
      </c>
      <c r="Y30">
        <v>13.5</v>
      </c>
      <c r="Z30">
        <v>13.5</v>
      </c>
      <c r="AA30">
        <v>4.5599999999999996</v>
      </c>
      <c r="AB30">
        <v>0.91</v>
      </c>
      <c r="AC30">
        <v>7</v>
      </c>
      <c r="AD30">
        <v>3</v>
      </c>
      <c r="AE30">
        <v>8</v>
      </c>
      <c r="AF30">
        <v>4</v>
      </c>
      <c r="AG30">
        <v>11.66</v>
      </c>
      <c r="AH30">
        <v>36</v>
      </c>
      <c r="AI30">
        <v>36</v>
      </c>
      <c r="AJ30">
        <v>29.77</v>
      </c>
      <c r="AK30">
        <v>14</v>
      </c>
      <c r="AL30">
        <v>6</v>
      </c>
      <c r="AM30">
        <v>7.98</v>
      </c>
    </row>
    <row r="31" spans="1:39">
      <c r="A31" t="s">
        <v>73</v>
      </c>
      <c r="B31" s="35">
        <v>220.98</v>
      </c>
      <c r="C31" s="35">
        <v>77.540000000000006</v>
      </c>
      <c r="D31" s="94">
        <f t="shared" si="0"/>
        <v>77.2</v>
      </c>
      <c r="E31" s="35"/>
      <c r="F31" s="35"/>
      <c r="G31" s="35"/>
      <c r="H31" s="35"/>
      <c r="I31" s="35"/>
      <c r="J31" s="38">
        <v>1.25</v>
      </c>
      <c r="K31" s="38">
        <v>1.25</v>
      </c>
      <c r="L31" s="38">
        <v>1.28</v>
      </c>
      <c r="M31">
        <v>33.229999999999997</v>
      </c>
      <c r="N31">
        <v>274.04000000000002</v>
      </c>
      <c r="O31">
        <v>94.78</v>
      </c>
      <c r="P31">
        <v>0</v>
      </c>
      <c r="Q31">
        <v>27.61</v>
      </c>
      <c r="R31" s="94">
        <v>25.73</v>
      </c>
      <c r="S31" s="94">
        <v>25.73</v>
      </c>
      <c r="T31" s="94">
        <v>25.74</v>
      </c>
      <c r="U31">
        <v>0</v>
      </c>
      <c r="V31">
        <v>23.8</v>
      </c>
      <c r="W31">
        <v>0</v>
      </c>
      <c r="X31">
        <v>39.5</v>
      </c>
      <c r="Y31">
        <v>13.16</v>
      </c>
      <c r="Z31">
        <v>13.17</v>
      </c>
      <c r="AA31">
        <v>11.18</v>
      </c>
      <c r="AB31">
        <v>2.23</v>
      </c>
      <c r="AC31">
        <v>10</v>
      </c>
      <c r="AD31">
        <v>5</v>
      </c>
      <c r="AE31">
        <v>10</v>
      </c>
      <c r="AF31">
        <v>5</v>
      </c>
      <c r="AG31">
        <v>11.66</v>
      </c>
      <c r="AH31">
        <v>32.33</v>
      </c>
      <c r="AI31">
        <v>32.33</v>
      </c>
      <c r="AJ31">
        <v>28.77</v>
      </c>
      <c r="AK31">
        <v>21</v>
      </c>
      <c r="AL31">
        <v>9</v>
      </c>
      <c r="AM31">
        <v>7.98</v>
      </c>
    </row>
    <row r="32" spans="1:39">
      <c r="A32" t="s">
        <v>74</v>
      </c>
      <c r="B32" s="35">
        <v>220.98</v>
      </c>
      <c r="C32" s="35">
        <v>77.540000000000006</v>
      </c>
      <c r="D32" s="94">
        <f t="shared" si="0"/>
        <v>79.199999999999989</v>
      </c>
      <c r="E32" s="35"/>
      <c r="F32" s="35"/>
      <c r="G32" s="35"/>
      <c r="H32" s="35"/>
      <c r="I32" s="35"/>
      <c r="J32" s="38">
        <v>1.96</v>
      </c>
      <c r="K32" s="38">
        <v>1.96</v>
      </c>
      <c r="L32" s="38">
        <v>2.0099999999999998</v>
      </c>
      <c r="M32">
        <v>33.229999999999997</v>
      </c>
      <c r="N32">
        <v>274.04000000000002</v>
      </c>
      <c r="O32">
        <v>94.78</v>
      </c>
      <c r="P32">
        <v>0</v>
      </c>
      <c r="Q32">
        <v>27.21</v>
      </c>
      <c r="R32" s="94">
        <v>26.4</v>
      </c>
      <c r="S32" s="94">
        <v>26.4</v>
      </c>
      <c r="T32" s="94">
        <v>26.4</v>
      </c>
      <c r="U32">
        <v>0</v>
      </c>
      <c r="V32">
        <v>32.549999999999997</v>
      </c>
      <c r="W32">
        <v>0</v>
      </c>
      <c r="X32">
        <v>38.5</v>
      </c>
      <c r="Y32">
        <v>12.84</v>
      </c>
      <c r="Z32">
        <v>12.83</v>
      </c>
      <c r="AA32">
        <v>20.43</v>
      </c>
      <c r="AB32">
        <v>4.08</v>
      </c>
      <c r="AC32">
        <v>13</v>
      </c>
      <c r="AD32">
        <v>8</v>
      </c>
      <c r="AE32">
        <v>15</v>
      </c>
      <c r="AF32">
        <v>7</v>
      </c>
      <c r="AG32">
        <v>11.34</v>
      </c>
      <c r="AH32">
        <v>32</v>
      </c>
      <c r="AI32">
        <v>32</v>
      </c>
      <c r="AJ32">
        <v>28.26</v>
      </c>
      <c r="AK32">
        <v>32</v>
      </c>
      <c r="AL32">
        <v>13</v>
      </c>
      <c r="AM32">
        <v>7.98</v>
      </c>
    </row>
    <row r="33" spans="1:39">
      <c r="A33" t="s">
        <v>75</v>
      </c>
      <c r="B33" s="35">
        <v>220.98</v>
      </c>
      <c r="C33" s="35">
        <v>87.42</v>
      </c>
      <c r="D33" s="94">
        <f t="shared" si="0"/>
        <v>85.4</v>
      </c>
      <c r="E33" s="35"/>
      <c r="F33" s="35"/>
      <c r="G33" s="35"/>
      <c r="H33" s="35"/>
      <c r="I33" s="35"/>
      <c r="J33" s="38">
        <v>2.83</v>
      </c>
      <c r="K33" s="38">
        <v>2.83</v>
      </c>
      <c r="L33" s="38">
        <v>2.89</v>
      </c>
      <c r="M33">
        <v>33.229999999999997</v>
      </c>
      <c r="N33">
        <v>274.04000000000002</v>
      </c>
      <c r="O33">
        <v>94.78</v>
      </c>
      <c r="P33">
        <v>0</v>
      </c>
      <c r="Q33">
        <v>26.81</v>
      </c>
      <c r="R33" s="94">
        <v>28.47</v>
      </c>
      <c r="S33" s="94">
        <v>28.47</v>
      </c>
      <c r="T33" s="94">
        <v>28.46</v>
      </c>
      <c r="U33">
        <v>0</v>
      </c>
      <c r="V33">
        <v>42.58</v>
      </c>
      <c r="W33">
        <v>0</v>
      </c>
      <c r="X33">
        <v>37.5</v>
      </c>
      <c r="Y33">
        <v>12.5</v>
      </c>
      <c r="Z33">
        <v>12.5</v>
      </c>
      <c r="AA33">
        <v>35.049999999999997</v>
      </c>
      <c r="AB33">
        <v>7.01</v>
      </c>
      <c r="AC33">
        <v>17</v>
      </c>
      <c r="AD33">
        <v>11</v>
      </c>
      <c r="AE33">
        <v>18</v>
      </c>
      <c r="AF33">
        <v>9</v>
      </c>
      <c r="AG33">
        <v>11</v>
      </c>
      <c r="AH33">
        <v>29.67</v>
      </c>
      <c r="AI33">
        <v>29.67</v>
      </c>
      <c r="AJ33">
        <v>28.26</v>
      </c>
      <c r="AK33">
        <v>42</v>
      </c>
      <c r="AL33">
        <v>18</v>
      </c>
      <c r="AM33">
        <v>7.98</v>
      </c>
    </row>
    <row r="34" spans="1:39">
      <c r="A34" t="s">
        <v>76</v>
      </c>
      <c r="B34" s="35">
        <v>176.92</v>
      </c>
      <c r="C34" s="35">
        <v>68.36</v>
      </c>
      <c r="D34" s="94">
        <f t="shared" si="0"/>
        <v>87.4</v>
      </c>
      <c r="E34" s="35"/>
      <c r="F34" s="35"/>
      <c r="G34" s="35"/>
      <c r="H34" s="35"/>
      <c r="I34" s="35"/>
      <c r="J34" s="38">
        <v>3.49</v>
      </c>
      <c r="K34" s="38">
        <v>3.49</v>
      </c>
      <c r="L34" s="38">
        <v>3.58</v>
      </c>
      <c r="M34">
        <v>33.229999999999997</v>
      </c>
      <c r="N34">
        <v>232.61</v>
      </c>
      <c r="O34">
        <v>94.78</v>
      </c>
      <c r="P34">
        <v>0</v>
      </c>
      <c r="Q34">
        <v>26.61</v>
      </c>
      <c r="R34" s="94">
        <v>29.13</v>
      </c>
      <c r="S34" s="94">
        <v>29.13</v>
      </c>
      <c r="T34" s="94">
        <v>29.14</v>
      </c>
      <c r="U34">
        <v>0</v>
      </c>
      <c r="V34">
        <v>53.05</v>
      </c>
      <c r="W34">
        <v>0</v>
      </c>
      <c r="X34">
        <v>34</v>
      </c>
      <c r="Y34">
        <v>11.34</v>
      </c>
      <c r="Z34">
        <v>11.33</v>
      </c>
      <c r="AA34">
        <v>51.91</v>
      </c>
      <c r="AB34">
        <v>10.38</v>
      </c>
      <c r="AC34">
        <v>20</v>
      </c>
      <c r="AD34">
        <v>16</v>
      </c>
      <c r="AE34">
        <v>25</v>
      </c>
      <c r="AF34">
        <v>12</v>
      </c>
      <c r="AG34">
        <v>11</v>
      </c>
      <c r="AH34">
        <v>30</v>
      </c>
      <c r="AI34">
        <v>30</v>
      </c>
      <c r="AJ34">
        <v>28.26</v>
      </c>
      <c r="AK34">
        <v>53</v>
      </c>
      <c r="AL34">
        <v>22</v>
      </c>
      <c r="AM34">
        <v>7.98</v>
      </c>
    </row>
    <row r="35" spans="1:39">
      <c r="A35" t="s">
        <v>77</v>
      </c>
      <c r="B35" s="35">
        <v>206.97</v>
      </c>
      <c r="C35" s="35">
        <v>68.36</v>
      </c>
      <c r="D35" s="94">
        <f t="shared" si="0"/>
        <v>89.4</v>
      </c>
      <c r="E35" s="35"/>
      <c r="F35" s="35"/>
      <c r="G35" s="35"/>
      <c r="H35" s="35"/>
      <c r="I35" s="35"/>
      <c r="J35" s="38">
        <v>4.46</v>
      </c>
      <c r="K35" s="38">
        <v>4.46</v>
      </c>
      <c r="L35" s="38">
        <v>4.57</v>
      </c>
      <c r="M35">
        <v>35.32</v>
      </c>
      <c r="N35">
        <v>193.84</v>
      </c>
      <c r="O35">
        <v>100.97</v>
      </c>
      <c r="P35">
        <v>0</v>
      </c>
      <c r="Q35">
        <v>26.21</v>
      </c>
      <c r="R35" s="94">
        <v>29.8</v>
      </c>
      <c r="S35" s="94">
        <v>29.8</v>
      </c>
      <c r="T35" s="94">
        <v>29.8</v>
      </c>
      <c r="U35">
        <v>0</v>
      </c>
      <c r="V35">
        <v>63.33</v>
      </c>
      <c r="W35">
        <v>0</v>
      </c>
      <c r="X35">
        <v>31.5</v>
      </c>
      <c r="Y35">
        <v>10.5</v>
      </c>
      <c r="Z35">
        <v>10.5</v>
      </c>
      <c r="AA35">
        <v>69.86</v>
      </c>
      <c r="AB35">
        <v>13.97</v>
      </c>
      <c r="AC35">
        <v>23</v>
      </c>
      <c r="AD35">
        <v>20</v>
      </c>
      <c r="AE35">
        <v>32</v>
      </c>
      <c r="AF35">
        <v>15</v>
      </c>
      <c r="AG35">
        <v>10.66</v>
      </c>
      <c r="AH35">
        <v>30.33</v>
      </c>
      <c r="AI35">
        <v>30.33</v>
      </c>
      <c r="AJ35">
        <v>28.26</v>
      </c>
      <c r="AK35">
        <v>67</v>
      </c>
      <c r="AL35">
        <v>28</v>
      </c>
      <c r="AM35">
        <v>7.98</v>
      </c>
    </row>
    <row r="36" spans="1:39">
      <c r="A36" t="s">
        <v>78</v>
      </c>
      <c r="B36" s="35">
        <v>206.97</v>
      </c>
      <c r="C36" s="35">
        <v>68.36</v>
      </c>
      <c r="D36" s="94">
        <f t="shared" si="0"/>
        <v>95.2</v>
      </c>
      <c r="E36" s="35"/>
      <c r="F36" s="35"/>
      <c r="G36" s="35"/>
      <c r="H36" s="35"/>
      <c r="I36" s="35"/>
      <c r="J36" s="38">
        <v>5.51</v>
      </c>
      <c r="K36" s="38">
        <v>5.51</v>
      </c>
      <c r="L36" s="38">
        <v>5.64</v>
      </c>
      <c r="M36">
        <v>35.32</v>
      </c>
      <c r="N36">
        <v>150.72</v>
      </c>
      <c r="O36">
        <v>100.97</v>
      </c>
      <c r="P36">
        <v>0</v>
      </c>
      <c r="Q36">
        <v>25.81</v>
      </c>
      <c r="R36" s="94">
        <v>31.73</v>
      </c>
      <c r="S36" s="94">
        <v>31.73</v>
      </c>
      <c r="T36" s="94">
        <v>31.74</v>
      </c>
      <c r="U36">
        <v>0</v>
      </c>
      <c r="V36">
        <v>72.83</v>
      </c>
      <c r="W36">
        <v>0</v>
      </c>
      <c r="X36">
        <v>32</v>
      </c>
      <c r="Y36">
        <v>10.66</v>
      </c>
      <c r="Z36">
        <v>10.67</v>
      </c>
      <c r="AA36">
        <v>90.25</v>
      </c>
      <c r="AB36">
        <v>18.05</v>
      </c>
      <c r="AC36">
        <v>29</v>
      </c>
      <c r="AD36">
        <v>23</v>
      </c>
      <c r="AE36">
        <v>39</v>
      </c>
      <c r="AF36">
        <v>19</v>
      </c>
      <c r="AG36">
        <v>10.66</v>
      </c>
      <c r="AH36">
        <v>30.33</v>
      </c>
      <c r="AI36">
        <v>30.33</v>
      </c>
      <c r="AJ36">
        <v>27.25</v>
      </c>
      <c r="AK36">
        <v>81</v>
      </c>
      <c r="AL36">
        <v>34</v>
      </c>
      <c r="AM36">
        <v>7.98</v>
      </c>
    </row>
    <row r="37" spans="1:39">
      <c r="A37" t="s">
        <v>79</v>
      </c>
      <c r="B37" s="35">
        <v>206.97</v>
      </c>
      <c r="C37" s="35">
        <v>68.36</v>
      </c>
      <c r="D37" s="94">
        <f t="shared" si="0"/>
        <v>98</v>
      </c>
      <c r="E37" s="35"/>
      <c r="F37" s="35"/>
      <c r="G37" s="35"/>
      <c r="H37" s="35"/>
      <c r="I37" s="35"/>
      <c r="J37" s="38">
        <v>6.51</v>
      </c>
      <c r="K37" s="38">
        <v>6.51</v>
      </c>
      <c r="L37" s="38">
        <v>6.68</v>
      </c>
      <c r="M37">
        <v>35.32</v>
      </c>
      <c r="N37">
        <v>150.72</v>
      </c>
      <c r="O37">
        <v>100.97</v>
      </c>
      <c r="P37">
        <v>0</v>
      </c>
      <c r="Q37">
        <v>25.21</v>
      </c>
      <c r="R37" s="94">
        <v>32.67</v>
      </c>
      <c r="S37" s="94">
        <v>32.67</v>
      </c>
      <c r="T37" s="94">
        <v>32.659999999999997</v>
      </c>
      <c r="U37">
        <v>0</v>
      </c>
      <c r="V37">
        <v>81.540000000000006</v>
      </c>
      <c r="W37">
        <v>0</v>
      </c>
      <c r="X37">
        <v>29.5</v>
      </c>
      <c r="Y37">
        <v>9.84</v>
      </c>
      <c r="Z37">
        <v>9.83</v>
      </c>
      <c r="AA37">
        <v>109.53</v>
      </c>
      <c r="AB37">
        <v>21.9</v>
      </c>
      <c r="AC37">
        <v>36</v>
      </c>
      <c r="AD37">
        <v>26</v>
      </c>
      <c r="AE37">
        <v>46</v>
      </c>
      <c r="AF37">
        <v>22</v>
      </c>
      <c r="AG37">
        <v>9</v>
      </c>
      <c r="AH37">
        <v>30.67</v>
      </c>
      <c r="AI37">
        <v>30.67</v>
      </c>
      <c r="AJ37">
        <v>26.24</v>
      </c>
      <c r="AK37">
        <v>95</v>
      </c>
      <c r="AL37">
        <v>40</v>
      </c>
      <c r="AM37">
        <v>7.98</v>
      </c>
    </row>
    <row r="38" spans="1:39">
      <c r="A38" t="s">
        <v>80</v>
      </c>
      <c r="B38" s="35">
        <v>206.97</v>
      </c>
      <c r="C38" s="35">
        <v>68.36</v>
      </c>
      <c r="D38" s="94">
        <f t="shared" si="0"/>
        <v>98</v>
      </c>
      <c r="E38" s="35"/>
      <c r="F38" s="35"/>
      <c r="G38" s="35"/>
      <c r="H38" s="35"/>
      <c r="I38" s="35"/>
      <c r="J38" s="38">
        <v>7.53</v>
      </c>
      <c r="K38" s="38">
        <v>7.53</v>
      </c>
      <c r="L38" s="38">
        <v>7.72</v>
      </c>
      <c r="M38">
        <v>35.32</v>
      </c>
      <c r="N38">
        <v>150.72</v>
      </c>
      <c r="O38">
        <v>100.97</v>
      </c>
      <c r="P38">
        <v>0</v>
      </c>
      <c r="Q38">
        <v>24.81</v>
      </c>
      <c r="R38" s="94">
        <v>32.67</v>
      </c>
      <c r="S38" s="94">
        <v>32.67</v>
      </c>
      <c r="T38" s="94">
        <v>32.659999999999997</v>
      </c>
      <c r="U38">
        <v>0</v>
      </c>
      <c r="V38">
        <v>89.65</v>
      </c>
      <c r="W38">
        <v>0</v>
      </c>
      <c r="X38">
        <v>28.5</v>
      </c>
      <c r="Y38">
        <v>9.5</v>
      </c>
      <c r="Z38">
        <v>9.5</v>
      </c>
      <c r="AA38">
        <v>129.12</v>
      </c>
      <c r="AB38">
        <v>25.82</v>
      </c>
      <c r="AC38">
        <v>43</v>
      </c>
      <c r="AD38">
        <v>29</v>
      </c>
      <c r="AE38">
        <v>53</v>
      </c>
      <c r="AF38">
        <v>25</v>
      </c>
      <c r="AG38">
        <v>8.66</v>
      </c>
      <c r="AH38">
        <v>30.67</v>
      </c>
      <c r="AI38">
        <v>30.67</v>
      </c>
      <c r="AJ38">
        <v>26.24</v>
      </c>
      <c r="AK38">
        <v>109</v>
      </c>
      <c r="AL38">
        <v>46</v>
      </c>
      <c r="AM38">
        <v>7.98</v>
      </c>
    </row>
    <row r="39" spans="1:39">
      <c r="A39" t="s">
        <v>81</v>
      </c>
      <c r="B39" s="35">
        <v>206.97</v>
      </c>
      <c r="C39" s="35">
        <v>68.36</v>
      </c>
      <c r="D39" s="94">
        <f t="shared" si="0"/>
        <v>99</v>
      </c>
      <c r="E39" s="35"/>
      <c r="F39" s="35"/>
      <c r="G39" s="35"/>
      <c r="H39" s="35"/>
      <c r="I39" s="35"/>
      <c r="J39" s="38">
        <v>8.42</v>
      </c>
      <c r="K39" s="38">
        <v>8.42</v>
      </c>
      <c r="L39" s="38">
        <v>8.6300000000000008</v>
      </c>
      <c r="M39">
        <v>35.32</v>
      </c>
      <c r="N39">
        <v>150.72</v>
      </c>
      <c r="O39">
        <v>100.97</v>
      </c>
      <c r="P39">
        <v>0</v>
      </c>
      <c r="Q39">
        <v>29.41</v>
      </c>
      <c r="R39" s="94">
        <v>33</v>
      </c>
      <c r="S39" s="94">
        <v>33</v>
      </c>
      <c r="T39" s="94">
        <v>33</v>
      </c>
      <c r="U39">
        <v>0</v>
      </c>
      <c r="V39">
        <v>96.12</v>
      </c>
      <c r="W39">
        <v>0</v>
      </c>
      <c r="X39">
        <v>32.5</v>
      </c>
      <c r="Y39">
        <v>10.84</v>
      </c>
      <c r="Z39">
        <v>10.83</v>
      </c>
      <c r="AA39">
        <v>145.56</v>
      </c>
      <c r="AB39">
        <v>29.11</v>
      </c>
      <c r="AC39">
        <v>53</v>
      </c>
      <c r="AD39">
        <v>33</v>
      </c>
      <c r="AE39">
        <v>60</v>
      </c>
      <c r="AF39">
        <v>28</v>
      </c>
      <c r="AG39">
        <v>8.66</v>
      </c>
      <c r="AH39">
        <v>31</v>
      </c>
      <c r="AI39">
        <v>31</v>
      </c>
      <c r="AJ39">
        <v>26.24</v>
      </c>
      <c r="AK39">
        <v>123</v>
      </c>
      <c r="AL39">
        <v>52</v>
      </c>
      <c r="AM39">
        <v>7.98</v>
      </c>
    </row>
    <row r="40" spans="1:39">
      <c r="A40" t="s">
        <v>82</v>
      </c>
      <c r="B40" s="35">
        <v>206.97</v>
      </c>
      <c r="C40" s="35">
        <v>68.36</v>
      </c>
      <c r="D40" s="94">
        <f t="shared" si="0"/>
        <v>99</v>
      </c>
      <c r="E40" s="35"/>
      <c r="F40" s="35"/>
      <c r="G40" s="35"/>
      <c r="H40" s="35"/>
      <c r="I40" s="35"/>
      <c r="J40" s="38">
        <v>9.32</v>
      </c>
      <c r="K40" s="38">
        <v>9.32</v>
      </c>
      <c r="L40" s="38">
        <v>9.5500000000000007</v>
      </c>
      <c r="M40">
        <v>35.32</v>
      </c>
      <c r="N40">
        <v>150.72</v>
      </c>
      <c r="O40">
        <v>100.97</v>
      </c>
      <c r="P40">
        <v>0</v>
      </c>
      <c r="Q40">
        <v>29.61</v>
      </c>
      <c r="R40" s="94">
        <v>33</v>
      </c>
      <c r="S40" s="94">
        <v>33</v>
      </c>
      <c r="T40" s="94">
        <v>33</v>
      </c>
      <c r="U40">
        <v>0</v>
      </c>
      <c r="V40">
        <v>100.67</v>
      </c>
      <c r="W40">
        <v>0</v>
      </c>
      <c r="X40">
        <v>32</v>
      </c>
      <c r="Y40">
        <v>10.66</v>
      </c>
      <c r="Z40">
        <v>10.67</v>
      </c>
      <c r="AA40">
        <v>161.13</v>
      </c>
      <c r="AB40">
        <v>32.22</v>
      </c>
      <c r="AC40">
        <v>59</v>
      </c>
      <c r="AD40">
        <v>35</v>
      </c>
      <c r="AE40">
        <v>66</v>
      </c>
      <c r="AF40">
        <v>32</v>
      </c>
      <c r="AG40">
        <v>8.34</v>
      </c>
      <c r="AH40">
        <v>31.33</v>
      </c>
      <c r="AI40">
        <v>31.33</v>
      </c>
      <c r="AJ40">
        <v>26.24</v>
      </c>
      <c r="AK40">
        <v>137</v>
      </c>
      <c r="AL40">
        <v>58</v>
      </c>
      <c r="AM40">
        <v>7.98</v>
      </c>
    </row>
    <row r="41" spans="1:39">
      <c r="A41" t="s">
        <v>83</v>
      </c>
      <c r="B41" s="35">
        <v>206.97</v>
      </c>
      <c r="C41" s="35">
        <v>68.36</v>
      </c>
      <c r="D41" s="94">
        <f t="shared" si="0"/>
        <v>99</v>
      </c>
      <c r="E41" s="35"/>
      <c r="F41" s="35"/>
      <c r="G41" s="35"/>
      <c r="H41" s="35"/>
      <c r="I41" s="35"/>
      <c r="J41" s="38">
        <v>10.210000000000001</v>
      </c>
      <c r="K41" s="38">
        <v>10.210000000000001</v>
      </c>
      <c r="L41" s="38">
        <v>10.47</v>
      </c>
      <c r="M41">
        <v>35.32</v>
      </c>
      <c r="N41">
        <v>150.72</v>
      </c>
      <c r="O41">
        <v>100.97</v>
      </c>
      <c r="P41">
        <v>0</v>
      </c>
      <c r="Q41">
        <v>36.01</v>
      </c>
      <c r="R41" s="94">
        <v>33</v>
      </c>
      <c r="S41" s="94">
        <v>33</v>
      </c>
      <c r="T41" s="94">
        <v>33</v>
      </c>
      <c r="U41">
        <v>0</v>
      </c>
      <c r="V41">
        <v>104.18</v>
      </c>
      <c r="W41">
        <v>0</v>
      </c>
      <c r="X41">
        <v>27.5</v>
      </c>
      <c r="Y41">
        <v>9.16</v>
      </c>
      <c r="Z41">
        <v>9.17</v>
      </c>
      <c r="AA41">
        <v>187.19</v>
      </c>
      <c r="AB41">
        <v>37.44</v>
      </c>
      <c r="AC41">
        <v>66</v>
      </c>
      <c r="AD41">
        <v>39</v>
      </c>
      <c r="AE41">
        <v>72</v>
      </c>
      <c r="AF41">
        <v>35</v>
      </c>
      <c r="AG41">
        <v>7.34</v>
      </c>
      <c r="AH41">
        <v>28.33</v>
      </c>
      <c r="AI41">
        <v>28.33</v>
      </c>
      <c r="AJ41">
        <v>26.24</v>
      </c>
      <c r="AK41">
        <v>147</v>
      </c>
      <c r="AL41">
        <v>63</v>
      </c>
      <c r="AM41">
        <v>7.98</v>
      </c>
    </row>
    <row r="42" spans="1:39">
      <c r="A42" t="s">
        <v>84</v>
      </c>
      <c r="B42" s="35">
        <v>206.97</v>
      </c>
      <c r="C42" s="35">
        <v>68.36</v>
      </c>
      <c r="D42" s="94">
        <f t="shared" si="0"/>
        <v>99</v>
      </c>
      <c r="E42" s="35"/>
      <c r="F42" s="35"/>
      <c r="G42" s="35"/>
      <c r="H42" s="35"/>
      <c r="I42" s="35"/>
      <c r="J42" s="38">
        <v>11.35</v>
      </c>
      <c r="K42" s="38">
        <v>11.35</v>
      </c>
      <c r="L42" s="38">
        <v>11.63</v>
      </c>
      <c r="M42">
        <v>35.32</v>
      </c>
      <c r="N42">
        <v>150.72</v>
      </c>
      <c r="O42">
        <v>100.97</v>
      </c>
      <c r="P42">
        <v>0</v>
      </c>
      <c r="Q42">
        <v>35.81</v>
      </c>
      <c r="R42" s="94">
        <v>33</v>
      </c>
      <c r="S42" s="94">
        <v>33</v>
      </c>
      <c r="T42" s="94">
        <v>33</v>
      </c>
      <c r="U42">
        <v>0</v>
      </c>
      <c r="V42">
        <v>107.12</v>
      </c>
      <c r="W42">
        <v>0</v>
      </c>
      <c r="X42">
        <v>27</v>
      </c>
      <c r="Y42">
        <v>9</v>
      </c>
      <c r="Z42">
        <v>9</v>
      </c>
      <c r="AA42">
        <v>202.35</v>
      </c>
      <c r="AB42">
        <v>40.47</v>
      </c>
      <c r="AC42">
        <v>73</v>
      </c>
      <c r="AD42">
        <v>40</v>
      </c>
      <c r="AE42">
        <v>77</v>
      </c>
      <c r="AF42">
        <v>37</v>
      </c>
      <c r="AG42">
        <v>7.34</v>
      </c>
      <c r="AH42">
        <v>28.33</v>
      </c>
      <c r="AI42">
        <v>28.33</v>
      </c>
      <c r="AJ42">
        <v>26.24</v>
      </c>
      <c r="AK42">
        <v>158</v>
      </c>
      <c r="AL42">
        <v>67</v>
      </c>
      <c r="AM42">
        <v>7.98</v>
      </c>
    </row>
    <row r="43" spans="1:39">
      <c r="A43" t="s">
        <v>85</v>
      </c>
      <c r="B43" s="35">
        <v>206.97</v>
      </c>
      <c r="C43" s="35">
        <v>68.36</v>
      </c>
      <c r="D43" s="94">
        <f t="shared" si="0"/>
        <v>99</v>
      </c>
      <c r="E43" s="35"/>
      <c r="F43" s="35"/>
      <c r="G43" s="35"/>
      <c r="H43" s="35"/>
      <c r="I43" s="35"/>
      <c r="J43" s="38">
        <v>11.97</v>
      </c>
      <c r="K43" s="38">
        <v>11.97</v>
      </c>
      <c r="L43" s="38">
        <v>12.27</v>
      </c>
      <c r="M43">
        <v>35.32</v>
      </c>
      <c r="N43">
        <v>150.72</v>
      </c>
      <c r="O43">
        <v>100.97</v>
      </c>
      <c r="P43">
        <v>0</v>
      </c>
      <c r="Q43">
        <v>36.01</v>
      </c>
      <c r="R43" s="94">
        <v>33</v>
      </c>
      <c r="S43" s="94">
        <v>33</v>
      </c>
      <c r="T43" s="94">
        <v>33</v>
      </c>
      <c r="U43">
        <v>0</v>
      </c>
      <c r="V43">
        <v>111.38</v>
      </c>
      <c r="W43">
        <v>0</v>
      </c>
      <c r="X43">
        <v>26.5</v>
      </c>
      <c r="Y43">
        <v>8.84</v>
      </c>
      <c r="Z43">
        <v>8.83</v>
      </c>
      <c r="AA43">
        <v>215.6</v>
      </c>
      <c r="AB43">
        <v>43.12</v>
      </c>
      <c r="AC43">
        <v>79</v>
      </c>
      <c r="AD43">
        <v>41</v>
      </c>
      <c r="AE43">
        <v>83</v>
      </c>
      <c r="AF43">
        <v>39</v>
      </c>
      <c r="AG43">
        <v>7.34</v>
      </c>
      <c r="AH43">
        <v>28.33</v>
      </c>
      <c r="AI43">
        <v>28.33</v>
      </c>
      <c r="AJ43">
        <v>26.24</v>
      </c>
      <c r="AK43">
        <v>165</v>
      </c>
      <c r="AL43">
        <v>70</v>
      </c>
      <c r="AM43">
        <v>7.98</v>
      </c>
    </row>
    <row r="44" spans="1:39">
      <c r="A44" t="s">
        <v>86</v>
      </c>
      <c r="B44" s="35">
        <v>206.97</v>
      </c>
      <c r="C44" s="35">
        <v>68.36</v>
      </c>
      <c r="D44" s="94">
        <f t="shared" si="0"/>
        <v>99</v>
      </c>
      <c r="E44" s="35"/>
      <c r="F44" s="35"/>
      <c r="G44" s="35"/>
      <c r="H44" s="35"/>
      <c r="I44" s="35"/>
      <c r="J44" s="38">
        <v>13.08</v>
      </c>
      <c r="K44" s="38">
        <v>13.08</v>
      </c>
      <c r="L44" s="38">
        <v>13.41</v>
      </c>
      <c r="M44">
        <v>35.32</v>
      </c>
      <c r="N44">
        <v>150.72</v>
      </c>
      <c r="O44">
        <v>100.97</v>
      </c>
      <c r="P44">
        <v>0</v>
      </c>
      <c r="Q44">
        <v>35.81</v>
      </c>
      <c r="R44" s="94">
        <v>33</v>
      </c>
      <c r="S44" s="94">
        <v>33</v>
      </c>
      <c r="T44" s="94">
        <v>33</v>
      </c>
      <c r="U44">
        <v>0</v>
      </c>
      <c r="V44">
        <v>117.11</v>
      </c>
      <c r="W44">
        <v>0</v>
      </c>
      <c r="X44">
        <v>26</v>
      </c>
      <c r="Y44">
        <v>8.66</v>
      </c>
      <c r="Z44">
        <v>8.67</v>
      </c>
      <c r="AA44">
        <v>227.77</v>
      </c>
      <c r="AB44">
        <v>45.55</v>
      </c>
      <c r="AC44">
        <v>83</v>
      </c>
      <c r="AD44">
        <v>43</v>
      </c>
      <c r="AE44">
        <v>87</v>
      </c>
      <c r="AF44">
        <v>41</v>
      </c>
      <c r="AG44">
        <v>7.34</v>
      </c>
      <c r="AH44">
        <v>28.33</v>
      </c>
      <c r="AI44">
        <v>28.33</v>
      </c>
      <c r="AJ44">
        <v>25.23</v>
      </c>
      <c r="AK44">
        <v>172</v>
      </c>
      <c r="AL44">
        <v>73</v>
      </c>
      <c r="AM44">
        <v>7.98</v>
      </c>
    </row>
    <row r="45" spans="1:39">
      <c r="A45" t="s">
        <v>87</v>
      </c>
      <c r="B45" s="35">
        <v>206.97</v>
      </c>
      <c r="C45" s="35">
        <v>68.36</v>
      </c>
      <c r="D45" s="94">
        <f t="shared" si="0"/>
        <v>99</v>
      </c>
      <c r="E45" s="35"/>
      <c r="F45" s="35"/>
      <c r="G45" s="35"/>
      <c r="H45" s="35"/>
      <c r="I45" s="35"/>
      <c r="J45" s="38">
        <v>13.58</v>
      </c>
      <c r="K45" s="38">
        <v>13.58</v>
      </c>
      <c r="L45" s="38">
        <v>13.91</v>
      </c>
      <c r="M45">
        <v>52.41</v>
      </c>
      <c r="N45">
        <v>150.72</v>
      </c>
      <c r="O45">
        <v>100.97</v>
      </c>
      <c r="P45">
        <v>0</v>
      </c>
      <c r="Q45">
        <v>38.020000000000003</v>
      </c>
      <c r="R45" s="94">
        <v>33</v>
      </c>
      <c r="S45" s="94">
        <v>33</v>
      </c>
      <c r="T45" s="94">
        <v>33</v>
      </c>
      <c r="U45">
        <v>0</v>
      </c>
      <c r="V45">
        <v>122.65</v>
      </c>
      <c r="W45">
        <v>0</v>
      </c>
      <c r="X45">
        <v>37.5</v>
      </c>
      <c r="Y45">
        <v>12.5</v>
      </c>
      <c r="Z45">
        <v>12.5</v>
      </c>
      <c r="AA45">
        <v>230</v>
      </c>
      <c r="AB45">
        <v>46</v>
      </c>
      <c r="AC45">
        <v>87</v>
      </c>
      <c r="AD45">
        <v>44</v>
      </c>
      <c r="AE45">
        <v>90</v>
      </c>
      <c r="AF45">
        <v>43</v>
      </c>
      <c r="AG45">
        <v>10</v>
      </c>
      <c r="AH45">
        <v>38.33</v>
      </c>
      <c r="AI45">
        <v>38.33</v>
      </c>
      <c r="AJ45">
        <v>25.23</v>
      </c>
      <c r="AK45">
        <v>179</v>
      </c>
      <c r="AL45">
        <v>76</v>
      </c>
      <c r="AM45">
        <v>7.98</v>
      </c>
    </row>
    <row r="46" spans="1:39">
      <c r="A46" t="s">
        <v>88</v>
      </c>
      <c r="B46" s="35">
        <v>206.97</v>
      </c>
      <c r="C46" s="35">
        <v>68.36</v>
      </c>
      <c r="D46" s="94">
        <f t="shared" si="0"/>
        <v>99</v>
      </c>
      <c r="E46" s="35"/>
      <c r="F46" s="35"/>
      <c r="G46" s="35"/>
      <c r="H46" s="35"/>
      <c r="I46" s="35"/>
      <c r="J46" s="38">
        <v>14.51</v>
      </c>
      <c r="K46" s="38">
        <v>14.51</v>
      </c>
      <c r="L46" s="38">
        <v>14.87</v>
      </c>
      <c r="M46">
        <v>52.41</v>
      </c>
      <c r="N46">
        <v>150.72</v>
      </c>
      <c r="O46">
        <v>100.97</v>
      </c>
      <c r="P46">
        <v>0</v>
      </c>
      <c r="Q46">
        <v>38.020000000000003</v>
      </c>
      <c r="R46" s="94">
        <v>33</v>
      </c>
      <c r="S46" s="94">
        <v>33</v>
      </c>
      <c r="T46" s="94">
        <v>33</v>
      </c>
      <c r="U46">
        <v>0</v>
      </c>
      <c r="V46">
        <v>127.23</v>
      </c>
      <c r="W46">
        <v>0</v>
      </c>
      <c r="X46">
        <v>38</v>
      </c>
      <c r="Y46">
        <v>12.66</v>
      </c>
      <c r="Z46">
        <v>12.67</v>
      </c>
      <c r="AA46">
        <v>230</v>
      </c>
      <c r="AB46">
        <v>46</v>
      </c>
      <c r="AC46">
        <v>89</v>
      </c>
      <c r="AD46">
        <v>45</v>
      </c>
      <c r="AE46">
        <v>93</v>
      </c>
      <c r="AF46">
        <v>44</v>
      </c>
      <c r="AG46">
        <v>10</v>
      </c>
      <c r="AH46">
        <v>38.67</v>
      </c>
      <c r="AI46">
        <v>38.67</v>
      </c>
      <c r="AJ46">
        <v>25.23</v>
      </c>
      <c r="AK46">
        <v>186</v>
      </c>
      <c r="AL46">
        <v>79</v>
      </c>
      <c r="AM46">
        <v>7.98</v>
      </c>
    </row>
    <row r="47" spans="1:39">
      <c r="A47" t="s">
        <v>89</v>
      </c>
      <c r="B47" s="35">
        <v>206.97</v>
      </c>
      <c r="C47" s="35">
        <v>68.36</v>
      </c>
      <c r="D47" s="94">
        <f t="shared" si="0"/>
        <v>99</v>
      </c>
      <c r="E47" s="35"/>
      <c r="F47" s="35"/>
      <c r="G47" s="35"/>
      <c r="H47" s="35"/>
      <c r="I47" s="35"/>
      <c r="J47" s="38">
        <v>14.77</v>
      </c>
      <c r="K47" s="38">
        <v>14.77</v>
      </c>
      <c r="L47" s="38">
        <v>15.14</v>
      </c>
      <c r="M47">
        <v>56.69</v>
      </c>
      <c r="N47">
        <v>150.72</v>
      </c>
      <c r="O47">
        <v>100.97</v>
      </c>
      <c r="P47">
        <v>0</v>
      </c>
      <c r="Q47">
        <v>38.020000000000003</v>
      </c>
      <c r="R47" s="94">
        <v>33</v>
      </c>
      <c r="S47" s="94">
        <v>33</v>
      </c>
      <c r="T47" s="94">
        <v>33</v>
      </c>
      <c r="U47">
        <v>0</v>
      </c>
      <c r="V47">
        <v>128.34</v>
      </c>
      <c r="W47">
        <v>0</v>
      </c>
      <c r="X47">
        <v>38.5</v>
      </c>
      <c r="Y47">
        <v>12.84</v>
      </c>
      <c r="Z47">
        <v>12.83</v>
      </c>
      <c r="AA47">
        <v>230</v>
      </c>
      <c r="AB47">
        <v>46</v>
      </c>
      <c r="AC47">
        <v>90</v>
      </c>
      <c r="AD47">
        <v>45</v>
      </c>
      <c r="AE47">
        <v>95</v>
      </c>
      <c r="AF47">
        <v>45</v>
      </c>
      <c r="AG47">
        <v>10</v>
      </c>
      <c r="AH47">
        <v>39</v>
      </c>
      <c r="AI47">
        <v>39</v>
      </c>
      <c r="AJ47">
        <v>25.23</v>
      </c>
      <c r="AK47">
        <v>193</v>
      </c>
      <c r="AL47">
        <v>82</v>
      </c>
      <c r="AM47">
        <v>7.98</v>
      </c>
    </row>
    <row r="48" spans="1:39">
      <c r="A48" t="s">
        <v>90</v>
      </c>
      <c r="B48" s="35">
        <v>206.97</v>
      </c>
      <c r="C48" s="35">
        <v>68.36</v>
      </c>
      <c r="D48" s="94">
        <f t="shared" si="0"/>
        <v>99</v>
      </c>
      <c r="E48" s="35"/>
      <c r="F48" s="35"/>
      <c r="G48" s="35"/>
      <c r="H48" s="35"/>
      <c r="I48" s="35"/>
      <c r="J48" s="38">
        <v>15.28</v>
      </c>
      <c r="K48" s="38">
        <v>15.28</v>
      </c>
      <c r="L48" s="38">
        <v>15.66</v>
      </c>
      <c r="M48">
        <v>60.96</v>
      </c>
      <c r="N48">
        <v>150.72</v>
      </c>
      <c r="O48">
        <v>100.97</v>
      </c>
      <c r="P48">
        <v>0</v>
      </c>
      <c r="Q48">
        <v>38.020000000000003</v>
      </c>
      <c r="R48" s="94">
        <v>33</v>
      </c>
      <c r="S48" s="94">
        <v>33</v>
      </c>
      <c r="T48" s="94">
        <v>33</v>
      </c>
      <c r="U48">
        <v>0</v>
      </c>
      <c r="V48">
        <v>126.09</v>
      </c>
      <c r="W48">
        <v>0</v>
      </c>
      <c r="X48">
        <v>39</v>
      </c>
      <c r="Y48">
        <v>13</v>
      </c>
      <c r="Z48">
        <v>13</v>
      </c>
      <c r="AA48">
        <v>230</v>
      </c>
      <c r="AB48">
        <v>46</v>
      </c>
      <c r="AC48">
        <v>91</v>
      </c>
      <c r="AD48">
        <v>46</v>
      </c>
      <c r="AE48">
        <v>95</v>
      </c>
      <c r="AF48">
        <v>45</v>
      </c>
      <c r="AG48">
        <v>10</v>
      </c>
      <c r="AH48">
        <v>39.33</v>
      </c>
      <c r="AI48">
        <v>39.33</v>
      </c>
      <c r="AJ48">
        <v>25.23</v>
      </c>
      <c r="AK48">
        <v>193</v>
      </c>
      <c r="AL48">
        <v>82</v>
      </c>
      <c r="AM48">
        <v>7.98</v>
      </c>
    </row>
    <row r="49" spans="1:39">
      <c r="A49" t="s">
        <v>91</v>
      </c>
      <c r="B49" s="35">
        <v>206.97</v>
      </c>
      <c r="C49" s="35">
        <v>68.36</v>
      </c>
      <c r="D49" s="94">
        <f t="shared" si="0"/>
        <v>99</v>
      </c>
      <c r="E49" s="35"/>
      <c r="F49" s="35"/>
      <c r="G49" s="35"/>
      <c r="H49" s="35"/>
      <c r="I49" s="35"/>
      <c r="J49" s="38">
        <v>15.28</v>
      </c>
      <c r="K49" s="38">
        <v>15.28</v>
      </c>
      <c r="L49" s="38">
        <v>15.66</v>
      </c>
      <c r="M49">
        <v>65.239999999999995</v>
      </c>
      <c r="N49">
        <v>150.72</v>
      </c>
      <c r="O49">
        <v>100.97</v>
      </c>
      <c r="P49">
        <v>0</v>
      </c>
      <c r="Q49">
        <v>38.020000000000003</v>
      </c>
      <c r="R49" s="94">
        <v>33</v>
      </c>
      <c r="S49" s="94">
        <v>33</v>
      </c>
      <c r="T49" s="94">
        <v>33</v>
      </c>
      <c r="U49">
        <v>0</v>
      </c>
      <c r="V49">
        <v>124.5</v>
      </c>
      <c r="W49">
        <v>0</v>
      </c>
      <c r="X49">
        <v>41</v>
      </c>
      <c r="Y49">
        <v>13.66</v>
      </c>
      <c r="Z49">
        <v>13.67</v>
      </c>
      <c r="AA49">
        <v>230</v>
      </c>
      <c r="AB49">
        <v>46</v>
      </c>
      <c r="AC49">
        <v>91</v>
      </c>
      <c r="AD49">
        <v>46</v>
      </c>
      <c r="AE49">
        <v>95</v>
      </c>
      <c r="AF49">
        <v>45</v>
      </c>
      <c r="AG49">
        <v>10</v>
      </c>
      <c r="AH49">
        <v>40</v>
      </c>
      <c r="AI49">
        <v>40</v>
      </c>
      <c r="AJ49">
        <v>25.23</v>
      </c>
      <c r="AK49">
        <v>193</v>
      </c>
      <c r="AL49">
        <v>82</v>
      </c>
      <c r="AM49">
        <v>7.98</v>
      </c>
    </row>
    <row r="50" spans="1:39">
      <c r="A50" t="s">
        <v>92</v>
      </c>
      <c r="B50" s="35">
        <v>206.97</v>
      </c>
      <c r="C50" s="35">
        <v>68.36</v>
      </c>
      <c r="D50" s="94">
        <f t="shared" si="0"/>
        <v>99</v>
      </c>
      <c r="E50" s="35"/>
      <c r="F50" s="35"/>
      <c r="G50" s="35"/>
      <c r="H50" s="35"/>
      <c r="I50" s="35"/>
      <c r="J50" s="38">
        <v>15.28</v>
      </c>
      <c r="K50" s="38">
        <v>15.28</v>
      </c>
      <c r="L50" s="38">
        <v>15.66</v>
      </c>
      <c r="M50">
        <v>69.5</v>
      </c>
      <c r="N50">
        <v>150.72</v>
      </c>
      <c r="O50">
        <v>100.97</v>
      </c>
      <c r="P50">
        <v>0</v>
      </c>
      <c r="Q50">
        <v>38.020000000000003</v>
      </c>
      <c r="R50" s="94">
        <v>33</v>
      </c>
      <c r="S50" s="94">
        <v>33</v>
      </c>
      <c r="T50" s="94">
        <v>33</v>
      </c>
      <c r="U50">
        <v>0</v>
      </c>
      <c r="V50">
        <v>123.44</v>
      </c>
      <c r="W50">
        <v>0</v>
      </c>
      <c r="X50">
        <v>42.5</v>
      </c>
      <c r="Y50">
        <v>14.16</v>
      </c>
      <c r="Z50">
        <v>14.17</v>
      </c>
      <c r="AA50">
        <v>230</v>
      </c>
      <c r="AB50">
        <v>46</v>
      </c>
      <c r="AC50">
        <v>91</v>
      </c>
      <c r="AD50">
        <v>46</v>
      </c>
      <c r="AE50">
        <v>95</v>
      </c>
      <c r="AF50">
        <v>45</v>
      </c>
      <c r="AG50">
        <v>10</v>
      </c>
      <c r="AH50">
        <v>40.67</v>
      </c>
      <c r="AI50">
        <v>40.67</v>
      </c>
      <c r="AJ50">
        <v>25.23</v>
      </c>
      <c r="AK50">
        <v>193</v>
      </c>
      <c r="AL50">
        <v>82</v>
      </c>
      <c r="AM50">
        <v>7.98</v>
      </c>
    </row>
    <row r="51" spans="1:39">
      <c r="A51" t="s">
        <v>93</v>
      </c>
      <c r="B51" s="35">
        <v>206.97</v>
      </c>
      <c r="C51" s="35">
        <v>68.36</v>
      </c>
      <c r="D51" s="94">
        <f t="shared" si="0"/>
        <v>99</v>
      </c>
      <c r="E51" s="35"/>
      <c r="F51" s="35"/>
      <c r="G51" s="35"/>
      <c r="H51" s="35"/>
      <c r="I51" s="35"/>
      <c r="J51" s="38">
        <v>15.28</v>
      </c>
      <c r="K51" s="38">
        <v>15.28</v>
      </c>
      <c r="L51" s="38">
        <v>15.66</v>
      </c>
      <c r="M51">
        <v>70.64</v>
      </c>
      <c r="N51">
        <v>150.72</v>
      </c>
      <c r="O51">
        <v>100.97</v>
      </c>
      <c r="P51">
        <v>0</v>
      </c>
      <c r="Q51">
        <v>42.02</v>
      </c>
      <c r="R51" s="94">
        <v>33</v>
      </c>
      <c r="S51" s="94">
        <v>33</v>
      </c>
      <c r="T51" s="94">
        <v>33</v>
      </c>
      <c r="U51">
        <v>0</v>
      </c>
      <c r="V51">
        <v>120.4</v>
      </c>
      <c r="W51">
        <v>0</v>
      </c>
      <c r="X51">
        <v>38</v>
      </c>
      <c r="Y51">
        <v>12.66</v>
      </c>
      <c r="Z51">
        <v>12.67</v>
      </c>
      <c r="AA51">
        <v>230</v>
      </c>
      <c r="AB51">
        <v>46</v>
      </c>
      <c r="AC51">
        <v>91</v>
      </c>
      <c r="AD51">
        <v>46</v>
      </c>
      <c r="AE51">
        <v>95</v>
      </c>
      <c r="AF51">
        <v>45</v>
      </c>
      <c r="AG51">
        <v>10</v>
      </c>
      <c r="AH51">
        <v>41.67</v>
      </c>
      <c r="AI51">
        <v>41.67</v>
      </c>
      <c r="AJ51">
        <v>25.23</v>
      </c>
      <c r="AK51">
        <v>193</v>
      </c>
      <c r="AL51">
        <v>82</v>
      </c>
      <c r="AM51">
        <v>7.98</v>
      </c>
    </row>
    <row r="52" spans="1:39">
      <c r="A52" t="s">
        <v>94</v>
      </c>
      <c r="B52" s="35">
        <v>206.97</v>
      </c>
      <c r="C52" s="35">
        <v>68.36</v>
      </c>
      <c r="D52" s="94">
        <f t="shared" si="0"/>
        <v>99</v>
      </c>
      <c r="E52" s="35"/>
      <c r="F52" s="35"/>
      <c r="G52" s="35"/>
      <c r="H52" s="35"/>
      <c r="I52" s="35"/>
      <c r="J52" s="38">
        <v>15.28</v>
      </c>
      <c r="K52" s="38">
        <v>15.28</v>
      </c>
      <c r="L52" s="38">
        <v>15.66</v>
      </c>
      <c r="M52">
        <v>70.64</v>
      </c>
      <c r="N52">
        <v>150.72</v>
      </c>
      <c r="O52">
        <v>100.97</v>
      </c>
      <c r="P52">
        <v>0</v>
      </c>
      <c r="Q52">
        <v>42.02</v>
      </c>
      <c r="R52" s="94">
        <v>33</v>
      </c>
      <c r="S52" s="94">
        <v>33</v>
      </c>
      <c r="T52" s="94">
        <v>33</v>
      </c>
      <c r="U52">
        <v>0</v>
      </c>
      <c r="V52">
        <v>121.19</v>
      </c>
      <c r="W52">
        <v>0</v>
      </c>
      <c r="X52">
        <v>38.5</v>
      </c>
      <c r="Y52">
        <v>12.84</v>
      </c>
      <c r="Z52">
        <v>12.83</v>
      </c>
      <c r="AA52">
        <v>230</v>
      </c>
      <c r="AB52">
        <v>46</v>
      </c>
      <c r="AC52">
        <v>91</v>
      </c>
      <c r="AD52">
        <v>46</v>
      </c>
      <c r="AE52">
        <v>95</v>
      </c>
      <c r="AF52">
        <v>45</v>
      </c>
      <c r="AG52">
        <v>10.34</v>
      </c>
      <c r="AH52">
        <v>42</v>
      </c>
      <c r="AI52">
        <v>42</v>
      </c>
      <c r="AJ52">
        <v>25.23</v>
      </c>
      <c r="AK52">
        <v>193</v>
      </c>
      <c r="AL52">
        <v>82</v>
      </c>
      <c r="AM52">
        <v>7.98</v>
      </c>
    </row>
    <row r="53" spans="1:39">
      <c r="A53" t="s">
        <v>95</v>
      </c>
      <c r="B53" s="35">
        <v>206.97</v>
      </c>
      <c r="C53" s="35">
        <v>68.36</v>
      </c>
      <c r="D53" s="94">
        <f t="shared" si="0"/>
        <v>99</v>
      </c>
      <c r="E53" s="35"/>
      <c r="F53" s="35"/>
      <c r="G53" s="35"/>
      <c r="H53" s="35"/>
      <c r="I53" s="35"/>
      <c r="J53" s="38">
        <v>15.28</v>
      </c>
      <c r="K53" s="38">
        <v>15.28</v>
      </c>
      <c r="L53" s="38">
        <v>15.66</v>
      </c>
      <c r="M53">
        <v>70.64</v>
      </c>
      <c r="N53">
        <v>150.72</v>
      </c>
      <c r="O53">
        <v>100.97</v>
      </c>
      <c r="P53">
        <v>0</v>
      </c>
      <c r="Q53">
        <v>43.02</v>
      </c>
      <c r="R53" s="94">
        <v>33</v>
      </c>
      <c r="S53" s="94">
        <v>33</v>
      </c>
      <c r="T53" s="94">
        <v>33</v>
      </c>
      <c r="U53">
        <v>0</v>
      </c>
      <c r="V53">
        <v>121.61</v>
      </c>
      <c r="W53">
        <v>0</v>
      </c>
      <c r="X53">
        <v>38.5</v>
      </c>
      <c r="Y53">
        <v>12.84</v>
      </c>
      <c r="Z53">
        <v>12.83</v>
      </c>
      <c r="AA53">
        <v>230</v>
      </c>
      <c r="AB53">
        <v>46</v>
      </c>
      <c r="AC53">
        <v>91</v>
      </c>
      <c r="AD53">
        <v>46</v>
      </c>
      <c r="AE53">
        <v>95</v>
      </c>
      <c r="AF53">
        <v>45</v>
      </c>
      <c r="AG53">
        <v>10.66</v>
      </c>
      <c r="AH53">
        <v>42.67</v>
      </c>
      <c r="AI53">
        <v>42.67</v>
      </c>
      <c r="AJ53">
        <v>25.23</v>
      </c>
      <c r="AK53">
        <v>193</v>
      </c>
      <c r="AL53">
        <v>82</v>
      </c>
      <c r="AM53">
        <v>7.98</v>
      </c>
    </row>
    <row r="54" spans="1:39">
      <c r="A54" t="s">
        <v>96</v>
      </c>
      <c r="B54" s="35">
        <v>206.97</v>
      </c>
      <c r="C54" s="35">
        <v>68.36</v>
      </c>
      <c r="D54" s="94">
        <f t="shared" si="0"/>
        <v>99</v>
      </c>
      <c r="E54" s="35"/>
      <c r="F54" s="35"/>
      <c r="G54" s="35"/>
      <c r="H54" s="35"/>
      <c r="I54" s="35"/>
      <c r="J54" s="38">
        <v>15.28</v>
      </c>
      <c r="K54" s="38">
        <v>15.28</v>
      </c>
      <c r="L54" s="38">
        <v>15.66</v>
      </c>
      <c r="M54">
        <v>70.64</v>
      </c>
      <c r="N54">
        <v>150.72</v>
      </c>
      <c r="O54">
        <v>100.97</v>
      </c>
      <c r="P54">
        <v>0</v>
      </c>
      <c r="Q54">
        <v>43.02</v>
      </c>
      <c r="R54" s="94">
        <v>33</v>
      </c>
      <c r="S54" s="94">
        <v>33</v>
      </c>
      <c r="T54" s="94">
        <v>33</v>
      </c>
      <c r="U54">
        <v>0</v>
      </c>
      <c r="V54">
        <v>121.68</v>
      </c>
      <c r="W54">
        <v>0</v>
      </c>
      <c r="X54">
        <v>39</v>
      </c>
      <c r="Y54">
        <v>13</v>
      </c>
      <c r="Z54">
        <v>13</v>
      </c>
      <c r="AA54">
        <v>230</v>
      </c>
      <c r="AB54">
        <v>46</v>
      </c>
      <c r="AC54">
        <v>91</v>
      </c>
      <c r="AD54">
        <v>46</v>
      </c>
      <c r="AE54">
        <v>95</v>
      </c>
      <c r="AF54">
        <v>45</v>
      </c>
      <c r="AG54">
        <v>10.66</v>
      </c>
      <c r="AH54">
        <v>43.33</v>
      </c>
      <c r="AI54">
        <v>43.33</v>
      </c>
      <c r="AJ54">
        <v>25.23</v>
      </c>
      <c r="AK54">
        <v>193</v>
      </c>
      <c r="AL54">
        <v>82</v>
      </c>
      <c r="AM54">
        <v>7.98</v>
      </c>
    </row>
    <row r="55" spans="1:39">
      <c r="A55" t="s">
        <v>97</v>
      </c>
      <c r="B55" s="35">
        <v>206.97</v>
      </c>
      <c r="C55" s="35">
        <v>68.36</v>
      </c>
      <c r="D55" s="94">
        <f t="shared" si="0"/>
        <v>99</v>
      </c>
      <c r="E55" s="35"/>
      <c r="F55" s="35"/>
      <c r="G55" s="35"/>
      <c r="H55" s="35"/>
      <c r="I55" s="35"/>
      <c r="J55" s="38">
        <v>15.28</v>
      </c>
      <c r="K55" s="38">
        <v>15.28</v>
      </c>
      <c r="L55" s="38">
        <v>15.66</v>
      </c>
      <c r="M55">
        <v>70.64</v>
      </c>
      <c r="N55">
        <v>150.72</v>
      </c>
      <c r="O55">
        <v>100.97</v>
      </c>
      <c r="P55">
        <v>0</v>
      </c>
      <c r="Q55">
        <v>43.02</v>
      </c>
      <c r="R55" s="94">
        <v>33</v>
      </c>
      <c r="S55" s="94">
        <v>33</v>
      </c>
      <c r="T55" s="94">
        <v>33</v>
      </c>
      <c r="U55">
        <v>0</v>
      </c>
      <c r="V55">
        <v>120.54</v>
      </c>
      <c r="W55">
        <v>0</v>
      </c>
      <c r="X55">
        <v>31</v>
      </c>
      <c r="Y55">
        <v>10.34</v>
      </c>
      <c r="Z55">
        <v>10.33</v>
      </c>
      <c r="AA55">
        <v>230</v>
      </c>
      <c r="AB55">
        <v>46</v>
      </c>
      <c r="AC55">
        <v>91</v>
      </c>
      <c r="AD55">
        <v>46</v>
      </c>
      <c r="AE55">
        <v>95</v>
      </c>
      <c r="AF55">
        <v>45</v>
      </c>
      <c r="AG55">
        <v>10</v>
      </c>
      <c r="AH55">
        <v>39.33</v>
      </c>
      <c r="AI55">
        <v>39.33</v>
      </c>
      <c r="AJ55">
        <v>27.25</v>
      </c>
      <c r="AK55">
        <v>193</v>
      </c>
      <c r="AL55">
        <v>82</v>
      </c>
      <c r="AM55">
        <v>7.98</v>
      </c>
    </row>
    <row r="56" spans="1:39">
      <c r="A56" t="s">
        <v>98</v>
      </c>
      <c r="B56" s="35">
        <v>206.97</v>
      </c>
      <c r="C56" s="35">
        <v>68.36</v>
      </c>
      <c r="D56" s="94">
        <f t="shared" si="0"/>
        <v>99</v>
      </c>
      <c r="E56" s="35"/>
      <c r="F56" s="35"/>
      <c r="G56" s="35"/>
      <c r="H56" s="35"/>
      <c r="I56" s="35"/>
      <c r="J56" s="38">
        <v>15.28</v>
      </c>
      <c r="K56" s="38">
        <v>15.28</v>
      </c>
      <c r="L56" s="38">
        <v>15.66</v>
      </c>
      <c r="M56">
        <v>70.64</v>
      </c>
      <c r="N56">
        <v>150.72</v>
      </c>
      <c r="O56">
        <v>100.97</v>
      </c>
      <c r="P56">
        <v>0</v>
      </c>
      <c r="Q56">
        <v>43.02</v>
      </c>
      <c r="R56" s="94">
        <v>33</v>
      </c>
      <c r="S56" s="94">
        <v>33</v>
      </c>
      <c r="T56" s="94">
        <v>33</v>
      </c>
      <c r="U56">
        <v>0</v>
      </c>
      <c r="V56">
        <v>117.79</v>
      </c>
      <c r="W56">
        <v>0</v>
      </c>
      <c r="X56">
        <v>32</v>
      </c>
      <c r="Y56">
        <v>10.66</v>
      </c>
      <c r="Z56">
        <v>10.67</v>
      </c>
      <c r="AA56">
        <v>230</v>
      </c>
      <c r="AB56">
        <v>46</v>
      </c>
      <c r="AC56">
        <v>91</v>
      </c>
      <c r="AD56">
        <v>46</v>
      </c>
      <c r="AE56">
        <v>95</v>
      </c>
      <c r="AF56">
        <v>45</v>
      </c>
      <c r="AG56">
        <v>10</v>
      </c>
      <c r="AH56">
        <v>40</v>
      </c>
      <c r="AI56">
        <v>40</v>
      </c>
      <c r="AJ56">
        <v>27.25</v>
      </c>
      <c r="AK56">
        <v>193</v>
      </c>
      <c r="AL56">
        <v>82</v>
      </c>
      <c r="AM56">
        <v>7.98</v>
      </c>
    </row>
    <row r="57" spans="1:39">
      <c r="A57" t="s">
        <v>99</v>
      </c>
      <c r="B57" s="35">
        <v>206.97</v>
      </c>
      <c r="C57" s="35">
        <v>68.36</v>
      </c>
      <c r="D57" s="94">
        <f t="shared" si="0"/>
        <v>99</v>
      </c>
      <c r="E57" s="35"/>
      <c r="F57" s="35"/>
      <c r="G57" s="35"/>
      <c r="H57" s="35"/>
      <c r="I57" s="35"/>
      <c r="J57" s="38">
        <v>15.28</v>
      </c>
      <c r="K57" s="38">
        <v>15.28</v>
      </c>
      <c r="L57" s="38">
        <v>15.66</v>
      </c>
      <c r="M57">
        <v>70.64</v>
      </c>
      <c r="N57">
        <v>150.72</v>
      </c>
      <c r="O57">
        <v>100.97</v>
      </c>
      <c r="P57">
        <v>0</v>
      </c>
      <c r="Q57">
        <v>43.02</v>
      </c>
      <c r="R57" s="94">
        <v>33</v>
      </c>
      <c r="S57" s="94">
        <v>33</v>
      </c>
      <c r="T57" s="94">
        <v>33</v>
      </c>
      <c r="U57">
        <v>0</v>
      </c>
      <c r="V57">
        <v>113.08</v>
      </c>
      <c r="W57">
        <v>0</v>
      </c>
      <c r="X57">
        <v>37.5</v>
      </c>
      <c r="Y57">
        <v>12.5</v>
      </c>
      <c r="Z57">
        <v>12.5</v>
      </c>
      <c r="AA57">
        <v>230</v>
      </c>
      <c r="AB57">
        <v>46</v>
      </c>
      <c r="AC57">
        <v>86</v>
      </c>
      <c r="AD57">
        <v>44</v>
      </c>
      <c r="AE57">
        <v>93</v>
      </c>
      <c r="AF57">
        <v>45</v>
      </c>
      <c r="AG57">
        <v>10</v>
      </c>
      <c r="AH57">
        <v>41.33</v>
      </c>
      <c r="AI57">
        <v>41.33</v>
      </c>
      <c r="AJ57">
        <v>27.25</v>
      </c>
      <c r="AK57">
        <v>193</v>
      </c>
      <c r="AL57">
        <v>82</v>
      </c>
      <c r="AM57">
        <v>7.98</v>
      </c>
    </row>
    <row r="58" spans="1:39">
      <c r="A58" t="s">
        <v>100</v>
      </c>
      <c r="B58" s="35">
        <v>206.97</v>
      </c>
      <c r="C58" s="35">
        <v>68.36</v>
      </c>
      <c r="D58" s="94">
        <f t="shared" si="0"/>
        <v>99</v>
      </c>
      <c r="E58" s="35"/>
      <c r="F58" s="35"/>
      <c r="G58" s="35"/>
      <c r="H58" s="35"/>
      <c r="I58" s="35"/>
      <c r="J58" s="38">
        <v>14.87</v>
      </c>
      <c r="K58" s="38">
        <v>14.87</v>
      </c>
      <c r="L58" s="38">
        <v>15.24</v>
      </c>
      <c r="M58">
        <v>70.64</v>
      </c>
      <c r="N58">
        <v>193.84</v>
      </c>
      <c r="O58">
        <v>100.97</v>
      </c>
      <c r="P58">
        <v>0</v>
      </c>
      <c r="Q58">
        <v>43.02</v>
      </c>
      <c r="R58" s="94">
        <v>33</v>
      </c>
      <c r="S58" s="94">
        <v>33</v>
      </c>
      <c r="T58" s="94">
        <v>33</v>
      </c>
      <c r="U58">
        <v>0</v>
      </c>
      <c r="V58">
        <v>110.26</v>
      </c>
      <c r="W58">
        <v>0</v>
      </c>
      <c r="X58">
        <v>37.5</v>
      </c>
      <c r="Y58">
        <v>12.5</v>
      </c>
      <c r="Z58">
        <v>12.5</v>
      </c>
      <c r="AA58">
        <v>230</v>
      </c>
      <c r="AB58">
        <v>46</v>
      </c>
      <c r="AC58">
        <v>86</v>
      </c>
      <c r="AD58">
        <v>43</v>
      </c>
      <c r="AE58">
        <v>93</v>
      </c>
      <c r="AF58">
        <v>44</v>
      </c>
      <c r="AG58">
        <v>10</v>
      </c>
      <c r="AH58">
        <v>43.33</v>
      </c>
      <c r="AI58">
        <v>43.33</v>
      </c>
      <c r="AJ58">
        <v>27.25</v>
      </c>
      <c r="AK58">
        <v>189</v>
      </c>
      <c r="AL58">
        <v>81</v>
      </c>
      <c r="AM58">
        <v>7.98</v>
      </c>
    </row>
    <row r="59" spans="1:39">
      <c r="A59" t="s">
        <v>101</v>
      </c>
      <c r="B59" s="35">
        <v>206.97</v>
      </c>
      <c r="C59" s="35">
        <v>68.36</v>
      </c>
      <c r="D59" s="94">
        <f t="shared" si="0"/>
        <v>99</v>
      </c>
      <c r="E59" s="35"/>
      <c r="F59" s="35"/>
      <c r="G59" s="35"/>
      <c r="H59" s="35"/>
      <c r="I59" s="35"/>
      <c r="J59" s="38">
        <v>14.68</v>
      </c>
      <c r="K59" s="38">
        <v>14.68</v>
      </c>
      <c r="L59" s="38">
        <v>15.04</v>
      </c>
      <c r="M59">
        <v>70.64</v>
      </c>
      <c r="N59">
        <v>232.61</v>
      </c>
      <c r="O59">
        <v>100.97</v>
      </c>
      <c r="P59">
        <v>0</v>
      </c>
      <c r="Q59">
        <v>43.02</v>
      </c>
      <c r="R59" s="94">
        <v>33</v>
      </c>
      <c r="S59" s="94">
        <v>33</v>
      </c>
      <c r="T59" s="94">
        <v>33</v>
      </c>
      <c r="U59">
        <v>0</v>
      </c>
      <c r="V59">
        <v>107.22</v>
      </c>
      <c r="W59">
        <v>0</v>
      </c>
      <c r="X59">
        <v>37.5</v>
      </c>
      <c r="Y59">
        <v>12.5</v>
      </c>
      <c r="Z59">
        <v>12.5</v>
      </c>
      <c r="AA59">
        <v>230</v>
      </c>
      <c r="AB59">
        <v>46</v>
      </c>
      <c r="AC59">
        <v>83</v>
      </c>
      <c r="AD59">
        <v>41</v>
      </c>
      <c r="AE59">
        <v>91</v>
      </c>
      <c r="AF59">
        <v>43</v>
      </c>
      <c r="AG59">
        <v>10</v>
      </c>
      <c r="AH59">
        <v>45</v>
      </c>
      <c r="AI59">
        <v>45</v>
      </c>
      <c r="AJ59">
        <v>28.26</v>
      </c>
      <c r="AK59">
        <v>186</v>
      </c>
      <c r="AL59">
        <v>79</v>
      </c>
      <c r="AM59">
        <v>7.98</v>
      </c>
    </row>
    <row r="60" spans="1:39">
      <c r="A60" t="s">
        <v>102</v>
      </c>
      <c r="B60" s="35">
        <v>263.14</v>
      </c>
      <c r="C60" s="35">
        <v>87.42</v>
      </c>
      <c r="D60" s="94">
        <f t="shared" si="0"/>
        <v>99</v>
      </c>
      <c r="E60" s="35"/>
      <c r="F60" s="35"/>
      <c r="G60" s="35"/>
      <c r="H60" s="35"/>
      <c r="I60" s="35"/>
      <c r="J60" s="38">
        <v>14.17</v>
      </c>
      <c r="K60" s="38">
        <v>14.17</v>
      </c>
      <c r="L60" s="38">
        <v>14.53</v>
      </c>
      <c r="M60">
        <v>70.64</v>
      </c>
      <c r="N60">
        <v>274.04000000000002</v>
      </c>
      <c r="O60">
        <v>100.97</v>
      </c>
      <c r="P60">
        <v>0</v>
      </c>
      <c r="Q60">
        <v>43.02</v>
      </c>
      <c r="R60" s="94">
        <v>33</v>
      </c>
      <c r="S60" s="94">
        <v>33</v>
      </c>
      <c r="T60" s="94">
        <v>33</v>
      </c>
      <c r="U60">
        <v>0</v>
      </c>
      <c r="V60">
        <v>104.09</v>
      </c>
      <c r="W60">
        <v>0</v>
      </c>
      <c r="X60">
        <v>37.5</v>
      </c>
      <c r="Y60">
        <v>12.5</v>
      </c>
      <c r="Z60">
        <v>12.5</v>
      </c>
      <c r="AA60">
        <v>221.08</v>
      </c>
      <c r="AB60">
        <v>44.21</v>
      </c>
      <c r="AC60">
        <v>82</v>
      </c>
      <c r="AD60">
        <v>40</v>
      </c>
      <c r="AE60">
        <v>88</v>
      </c>
      <c r="AF60">
        <v>42</v>
      </c>
      <c r="AG60">
        <v>10</v>
      </c>
      <c r="AH60">
        <v>47</v>
      </c>
      <c r="AI60">
        <v>47</v>
      </c>
      <c r="AJ60">
        <v>29.27</v>
      </c>
      <c r="AK60">
        <v>182</v>
      </c>
      <c r="AL60">
        <v>78</v>
      </c>
      <c r="AM60">
        <v>7.98</v>
      </c>
    </row>
    <row r="61" spans="1:39">
      <c r="A61" t="s">
        <v>103</v>
      </c>
      <c r="B61" s="35">
        <v>263.14</v>
      </c>
      <c r="C61" s="35">
        <v>87.42</v>
      </c>
      <c r="D61" s="94">
        <f t="shared" si="0"/>
        <v>99</v>
      </c>
      <c r="E61" s="35"/>
      <c r="F61" s="35"/>
      <c r="G61" s="35"/>
      <c r="H61" s="35"/>
      <c r="I61" s="35"/>
      <c r="J61" s="38">
        <v>13.8</v>
      </c>
      <c r="K61" s="38">
        <v>13.8</v>
      </c>
      <c r="L61" s="38">
        <v>14.14</v>
      </c>
      <c r="M61">
        <v>70.64</v>
      </c>
      <c r="N61">
        <v>274.04000000000002</v>
      </c>
      <c r="O61">
        <v>100.97</v>
      </c>
      <c r="P61">
        <v>0</v>
      </c>
      <c r="Q61">
        <v>43.02</v>
      </c>
      <c r="R61" s="94">
        <v>33</v>
      </c>
      <c r="S61" s="94">
        <v>33</v>
      </c>
      <c r="T61" s="94">
        <v>33</v>
      </c>
      <c r="U61">
        <v>0</v>
      </c>
      <c r="V61">
        <v>99.52</v>
      </c>
      <c r="W61">
        <v>0</v>
      </c>
      <c r="X61">
        <v>38.5</v>
      </c>
      <c r="Y61">
        <v>12.84</v>
      </c>
      <c r="Z61">
        <v>12.83</v>
      </c>
      <c r="AA61">
        <v>214.95</v>
      </c>
      <c r="AB61">
        <v>42.99</v>
      </c>
      <c r="AC61">
        <v>78</v>
      </c>
      <c r="AD61">
        <v>38</v>
      </c>
      <c r="AE61">
        <v>85</v>
      </c>
      <c r="AF61">
        <v>40</v>
      </c>
      <c r="AG61">
        <v>10</v>
      </c>
      <c r="AH61">
        <v>47.33</v>
      </c>
      <c r="AI61">
        <v>47.33</v>
      </c>
      <c r="AJ61">
        <v>29.27</v>
      </c>
      <c r="AK61">
        <v>179</v>
      </c>
      <c r="AL61">
        <v>76</v>
      </c>
      <c r="AM61">
        <v>7.98</v>
      </c>
    </row>
    <row r="62" spans="1:39">
      <c r="A62" t="s">
        <v>104</v>
      </c>
      <c r="B62" s="35">
        <v>263.14</v>
      </c>
      <c r="C62" s="35">
        <v>87.42</v>
      </c>
      <c r="D62" s="94">
        <f t="shared" si="0"/>
        <v>99</v>
      </c>
      <c r="E62" s="35"/>
      <c r="F62" s="35"/>
      <c r="G62" s="35"/>
      <c r="H62" s="35"/>
      <c r="I62" s="35"/>
      <c r="J62" s="38">
        <v>13.14</v>
      </c>
      <c r="K62" s="38">
        <v>13.14</v>
      </c>
      <c r="L62" s="38">
        <v>13.47</v>
      </c>
      <c r="M62">
        <v>70.64</v>
      </c>
      <c r="N62">
        <v>274.04000000000002</v>
      </c>
      <c r="O62">
        <v>100.97</v>
      </c>
      <c r="P62">
        <v>0</v>
      </c>
      <c r="Q62">
        <v>43.02</v>
      </c>
      <c r="R62" s="94">
        <v>33</v>
      </c>
      <c r="S62" s="94">
        <v>33</v>
      </c>
      <c r="T62" s="94">
        <v>33</v>
      </c>
      <c r="U62">
        <v>0</v>
      </c>
      <c r="V62">
        <v>93.33</v>
      </c>
      <c r="W62">
        <v>0</v>
      </c>
      <c r="X62">
        <v>39</v>
      </c>
      <c r="Y62">
        <v>13</v>
      </c>
      <c r="Z62">
        <v>13</v>
      </c>
      <c r="AA62">
        <v>204.69</v>
      </c>
      <c r="AB62">
        <v>40.94</v>
      </c>
      <c r="AC62">
        <v>75</v>
      </c>
      <c r="AD62">
        <v>37</v>
      </c>
      <c r="AE62">
        <v>80</v>
      </c>
      <c r="AF62">
        <v>38</v>
      </c>
      <c r="AG62">
        <v>10</v>
      </c>
      <c r="AH62">
        <v>47.33</v>
      </c>
      <c r="AI62">
        <v>47.33</v>
      </c>
      <c r="AJ62">
        <v>29.27</v>
      </c>
      <c r="AK62">
        <v>172</v>
      </c>
      <c r="AL62">
        <v>73</v>
      </c>
      <c r="AM62">
        <v>7.98</v>
      </c>
    </row>
    <row r="63" spans="1:39">
      <c r="A63" t="s">
        <v>105</v>
      </c>
      <c r="B63" s="35">
        <v>263.14</v>
      </c>
      <c r="C63" s="35">
        <v>87.42</v>
      </c>
      <c r="D63" s="94">
        <f t="shared" si="0"/>
        <v>99</v>
      </c>
      <c r="E63" s="35"/>
      <c r="F63" s="35"/>
      <c r="G63" s="35"/>
      <c r="H63" s="35"/>
      <c r="I63" s="35"/>
      <c r="J63" s="38">
        <v>12.24</v>
      </c>
      <c r="K63" s="38">
        <v>12.24</v>
      </c>
      <c r="L63" s="38">
        <v>12.55</v>
      </c>
      <c r="M63">
        <v>70.64</v>
      </c>
      <c r="N63">
        <v>274.04000000000002</v>
      </c>
      <c r="O63">
        <v>100.97</v>
      </c>
      <c r="P63">
        <v>0</v>
      </c>
      <c r="Q63">
        <v>43.02</v>
      </c>
      <c r="R63" s="94">
        <v>33</v>
      </c>
      <c r="S63" s="94">
        <v>33</v>
      </c>
      <c r="T63" s="94">
        <v>33</v>
      </c>
      <c r="U63">
        <v>0</v>
      </c>
      <c r="V63">
        <v>86.01</v>
      </c>
      <c r="W63">
        <v>0</v>
      </c>
      <c r="X63">
        <v>40</v>
      </c>
      <c r="Y63">
        <v>13.34</v>
      </c>
      <c r="Z63">
        <v>13.33</v>
      </c>
      <c r="AA63">
        <v>191.38</v>
      </c>
      <c r="AB63">
        <v>38.270000000000003</v>
      </c>
      <c r="AC63">
        <v>68</v>
      </c>
      <c r="AD63">
        <v>35</v>
      </c>
      <c r="AE63">
        <v>75</v>
      </c>
      <c r="AF63">
        <v>36</v>
      </c>
      <c r="AG63">
        <v>10</v>
      </c>
      <c r="AH63">
        <v>47.67</v>
      </c>
      <c r="AI63">
        <v>47.67</v>
      </c>
      <c r="AJ63">
        <v>30.28</v>
      </c>
      <c r="AK63">
        <v>161</v>
      </c>
      <c r="AL63">
        <v>69</v>
      </c>
      <c r="AM63">
        <v>7.98</v>
      </c>
    </row>
    <row r="64" spans="1:39">
      <c r="A64" t="s">
        <v>106</v>
      </c>
      <c r="B64" s="35">
        <v>263.14</v>
      </c>
      <c r="C64" s="35">
        <v>87.42</v>
      </c>
      <c r="D64" s="94">
        <f t="shared" si="0"/>
        <v>99</v>
      </c>
      <c r="E64" s="35"/>
      <c r="F64" s="35"/>
      <c r="G64" s="35"/>
      <c r="H64" s="35"/>
      <c r="I64" s="35"/>
      <c r="J64" s="38">
        <v>11.34</v>
      </c>
      <c r="K64" s="38">
        <v>11.34</v>
      </c>
      <c r="L64" s="38">
        <v>11.62</v>
      </c>
      <c r="M64">
        <v>70.64</v>
      </c>
      <c r="N64">
        <v>274.04000000000002</v>
      </c>
      <c r="O64">
        <v>100.97</v>
      </c>
      <c r="P64">
        <v>0</v>
      </c>
      <c r="Q64">
        <v>43.02</v>
      </c>
      <c r="R64" s="94">
        <v>33</v>
      </c>
      <c r="S64" s="94">
        <v>33</v>
      </c>
      <c r="T64" s="94">
        <v>33</v>
      </c>
      <c r="U64">
        <v>0</v>
      </c>
      <c r="V64">
        <v>78.13</v>
      </c>
      <c r="W64">
        <v>0</v>
      </c>
      <c r="X64">
        <v>40.5</v>
      </c>
      <c r="Y64">
        <v>13.5</v>
      </c>
      <c r="Z64">
        <v>13.5</v>
      </c>
      <c r="AA64">
        <v>178.96</v>
      </c>
      <c r="AB64">
        <v>35.79</v>
      </c>
      <c r="AC64">
        <v>65</v>
      </c>
      <c r="AD64">
        <v>32</v>
      </c>
      <c r="AE64">
        <v>70</v>
      </c>
      <c r="AF64">
        <v>34</v>
      </c>
      <c r="AG64">
        <v>10.66</v>
      </c>
      <c r="AH64">
        <v>47.67</v>
      </c>
      <c r="AI64">
        <v>47.67</v>
      </c>
      <c r="AJ64">
        <v>31.29</v>
      </c>
      <c r="AK64">
        <v>151</v>
      </c>
      <c r="AL64">
        <v>64</v>
      </c>
      <c r="AM64">
        <v>7.98</v>
      </c>
    </row>
    <row r="65" spans="1:39">
      <c r="A65" t="s">
        <v>107</v>
      </c>
      <c r="B65" s="35">
        <v>263.14</v>
      </c>
      <c r="C65" s="35">
        <v>87.42</v>
      </c>
      <c r="D65" s="94">
        <f t="shared" si="0"/>
        <v>99</v>
      </c>
      <c r="E65" s="35"/>
      <c r="F65" s="35"/>
      <c r="G65" s="35"/>
      <c r="H65" s="35"/>
      <c r="I65" s="35"/>
      <c r="J65" s="38">
        <v>10.44</v>
      </c>
      <c r="K65" s="38">
        <v>10.44</v>
      </c>
      <c r="L65" s="38">
        <v>10.7</v>
      </c>
      <c r="M65">
        <v>70.64</v>
      </c>
      <c r="N65">
        <v>274.04000000000002</v>
      </c>
      <c r="O65">
        <v>100.97</v>
      </c>
      <c r="P65">
        <v>0</v>
      </c>
      <c r="Q65">
        <v>43.02</v>
      </c>
      <c r="R65" s="94">
        <v>33</v>
      </c>
      <c r="S65" s="94">
        <v>33</v>
      </c>
      <c r="T65" s="94">
        <v>33</v>
      </c>
      <c r="U65">
        <v>0</v>
      </c>
      <c r="V65">
        <v>69.73</v>
      </c>
      <c r="W65">
        <v>0</v>
      </c>
      <c r="X65">
        <v>41.5</v>
      </c>
      <c r="Y65">
        <v>13.84</v>
      </c>
      <c r="Z65">
        <v>13.83</v>
      </c>
      <c r="AA65">
        <v>143.86000000000001</v>
      </c>
      <c r="AB65">
        <v>28.77</v>
      </c>
      <c r="AC65">
        <v>63</v>
      </c>
      <c r="AD65">
        <v>30.5</v>
      </c>
      <c r="AE65">
        <v>64</v>
      </c>
      <c r="AF65">
        <v>30</v>
      </c>
      <c r="AG65">
        <v>11</v>
      </c>
      <c r="AH65">
        <v>48</v>
      </c>
      <c r="AI65">
        <v>48</v>
      </c>
      <c r="AJ65">
        <v>30.28</v>
      </c>
      <c r="AK65">
        <v>140</v>
      </c>
      <c r="AL65">
        <v>60</v>
      </c>
      <c r="AM65">
        <v>7.98</v>
      </c>
    </row>
    <row r="66" spans="1:39">
      <c r="A66" t="s">
        <v>108</v>
      </c>
      <c r="B66" s="35">
        <v>263.14</v>
      </c>
      <c r="C66" s="35">
        <v>87.42</v>
      </c>
      <c r="D66" s="94">
        <f t="shared" si="0"/>
        <v>99</v>
      </c>
      <c r="E66" s="35"/>
      <c r="F66" s="35"/>
      <c r="G66" s="35"/>
      <c r="H66" s="35"/>
      <c r="I66" s="35"/>
      <c r="J66" s="38">
        <v>9.5299999999999994</v>
      </c>
      <c r="K66" s="38">
        <v>9.5299999999999994</v>
      </c>
      <c r="L66" s="38">
        <v>9.77</v>
      </c>
      <c r="M66">
        <v>70.64</v>
      </c>
      <c r="N66">
        <v>274.04000000000002</v>
      </c>
      <c r="O66">
        <v>100.97</v>
      </c>
      <c r="P66">
        <v>0</v>
      </c>
      <c r="Q66">
        <v>43.02</v>
      </c>
      <c r="R66" s="94">
        <v>33</v>
      </c>
      <c r="S66" s="94">
        <v>33</v>
      </c>
      <c r="T66" s="94">
        <v>33</v>
      </c>
      <c r="U66">
        <v>0</v>
      </c>
      <c r="V66">
        <v>61.17</v>
      </c>
      <c r="W66">
        <v>0</v>
      </c>
      <c r="X66">
        <v>42.5</v>
      </c>
      <c r="Y66">
        <v>14.16</v>
      </c>
      <c r="Z66">
        <v>14.17</v>
      </c>
      <c r="AA66">
        <v>131.13</v>
      </c>
      <c r="AB66">
        <v>26.23</v>
      </c>
      <c r="AC66">
        <v>58</v>
      </c>
      <c r="AD66">
        <v>29</v>
      </c>
      <c r="AE66">
        <v>58</v>
      </c>
      <c r="AF66">
        <v>27</v>
      </c>
      <c r="AG66">
        <v>11.34</v>
      </c>
      <c r="AH66">
        <v>49</v>
      </c>
      <c r="AI66">
        <v>49</v>
      </c>
      <c r="AJ66">
        <v>28.26</v>
      </c>
      <c r="AK66">
        <v>130</v>
      </c>
      <c r="AL66">
        <v>55</v>
      </c>
      <c r="AM66">
        <v>7.98</v>
      </c>
    </row>
    <row r="67" spans="1:39">
      <c r="A67" t="s">
        <v>109</v>
      </c>
      <c r="B67" s="35">
        <v>263.14</v>
      </c>
      <c r="C67" s="35">
        <v>87.42</v>
      </c>
      <c r="D67" s="94">
        <f t="shared" si="0"/>
        <v>99</v>
      </c>
      <c r="E67" s="35"/>
      <c r="F67" s="35"/>
      <c r="G67" s="35"/>
      <c r="H67" s="35"/>
      <c r="I67" s="35"/>
      <c r="J67" s="38">
        <v>8.4700000000000006</v>
      </c>
      <c r="K67" s="38">
        <v>8.4700000000000006</v>
      </c>
      <c r="L67" s="38">
        <v>8.68</v>
      </c>
      <c r="M67">
        <v>70.64</v>
      </c>
      <c r="N67">
        <v>274.04000000000002</v>
      </c>
      <c r="O67">
        <v>100.97</v>
      </c>
      <c r="P67">
        <v>0</v>
      </c>
      <c r="Q67">
        <v>43.02</v>
      </c>
      <c r="R67" s="94">
        <v>33</v>
      </c>
      <c r="S67" s="94">
        <v>33</v>
      </c>
      <c r="T67" s="94">
        <v>33</v>
      </c>
      <c r="U67">
        <v>0</v>
      </c>
      <c r="V67">
        <v>52.55</v>
      </c>
      <c r="W67">
        <v>0</v>
      </c>
      <c r="X67">
        <v>43</v>
      </c>
      <c r="Y67">
        <v>14.34</v>
      </c>
      <c r="Z67">
        <v>14.33</v>
      </c>
      <c r="AA67">
        <v>116.13</v>
      </c>
      <c r="AB67">
        <v>23.22</v>
      </c>
      <c r="AC67">
        <v>52</v>
      </c>
      <c r="AD67">
        <v>26</v>
      </c>
      <c r="AE67">
        <v>51</v>
      </c>
      <c r="AF67">
        <v>25</v>
      </c>
      <c r="AG67">
        <v>12</v>
      </c>
      <c r="AH67">
        <v>50</v>
      </c>
      <c r="AI67">
        <v>50</v>
      </c>
      <c r="AJ67">
        <v>28.26</v>
      </c>
      <c r="AK67">
        <v>116</v>
      </c>
      <c r="AL67">
        <v>49</v>
      </c>
      <c r="AM67">
        <v>7.98</v>
      </c>
    </row>
    <row r="68" spans="1:39">
      <c r="A68" t="s">
        <v>110</v>
      </c>
      <c r="B68" s="35">
        <v>263.14</v>
      </c>
      <c r="C68" s="35">
        <v>87.42</v>
      </c>
      <c r="D68" s="94">
        <f t="shared" ref="D68:D98" si="1">R68+S68+T68</f>
        <v>99</v>
      </c>
      <c r="E68" s="35"/>
      <c r="F68" s="35"/>
      <c r="G68" s="35"/>
      <c r="H68" s="35"/>
      <c r="I68" s="35"/>
      <c r="J68" s="38">
        <v>7.61</v>
      </c>
      <c r="K68" s="38">
        <v>7.61</v>
      </c>
      <c r="L68" s="38">
        <v>7.8</v>
      </c>
      <c r="M68">
        <v>70.64</v>
      </c>
      <c r="N68">
        <v>274.04000000000002</v>
      </c>
      <c r="O68">
        <v>100.97</v>
      </c>
      <c r="P68">
        <v>0</v>
      </c>
      <c r="Q68">
        <v>43.02</v>
      </c>
      <c r="R68" s="94">
        <v>33</v>
      </c>
      <c r="S68" s="94">
        <v>33</v>
      </c>
      <c r="T68" s="94">
        <v>33</v>
      </c>
      <c r="U68">
        <v>0</v>
      </c>
      <c r="V68">
        <v>43.77</v>
      </c>
      <c r="W68">
        <v>0</v>
      </c>
      <c r="X68">
        <v>44</v>
      </c>
      <c r="Y68">
        <v>14.66</v>
      </c>
      <c r="Z68">
        <v>14.67</v>
      </c>
      <c r="AA68">
        <v>101.12</v>
      </c>
      <c r="AB68">
        <v>20.22</v>
      </c>
      <c r="AC68">
        <v>45</v>
      </c>
      <c r="AD68">
        <v>23</v>
      </c>
      <c r="AE68">
        <v>43</v>
      </c>
      <c r="AF68">
        <v>21</v>
      </c>
      <c r="AG68">
        <v>12.66</v>
      </c>
      <c r="AH68">
        <v>51</v>
      </c>
      <c r="AI68">
        <v>51</v>
      </c>
      <c r="AJ68">
        <v>29.27</v>
      </c>
      <c r="AK68">
        <v>102</v>
      </c>
      <c r="AL68">
        <v>43</v>
      </c>
      <c r="AM68">
        <v>7.98</v>
      </c>
    </row>
    <row r="69" spans="1:39">
      <c r="A69" t="s">
        <v>111</v>
      </c>
      <c r="B69" s="35">
        <v>263.14</v>
      </c>
      <c r="C69" s="35">
        <v>87.42</v>
      </c>
      <c r="D69" s="94">
        <f t="shared" si="1"/>
        <v>99</v>
      </c>
      <c r="E69" s="35"/>
      <c r="F69" s="35"/>
      <c r="G69" s="35"/>
      <c r="H69" s="35"/>
      <c r="I69" s="35"/>
      <c r="J69" s="38">
        <v>6.71</v>
      </c>
      <c r="K69" s="38">
        <v>6.71</v>
      </c>
      <c r="L69" s="38">
        <v>6.88</v>
      </c>
      <c r="M69">
        <v>115.84</v>
      </c>
      <c r="N69">
        <v>274.04000000000002</v>
      </c>
      <c r="O69">
        <v>100.97</v>
      </c>
      <c r="P69">
        <v>0</v>
      </c>
      <c r="Q69">
        <v>44.02</v>
      </c>
      <c r="R69" s="94">
        <v>33</v>
      </c>
      <c r="S69" s="94">
        <v>33</v>
      </c>
      <c r="T69" s="94">
        <v>33</v>
      </c>
      <c r="U69">
        <v>0</v>
      </c>
      <c r="V69">
        <v>34.74</v>
      </c>
      <c r="W69">
        <v>0</v>
      </c>
      <c r="X69">
        <v>45</v>
      </c>
      <c r="Y69">
        <v>15</v>
      </c>
      <c r="Z69">
        <v>15</v>
      </c>
      <c r="AA69">
        <v>86.09</v>
      </c>
      <c r="AB69">
        <v>17.22</v>
      </c>
      <c r="AC69">
        <v>39</v>
      </c>
      <c r="AD69">
        <v>18</v>
      </c>
      <c r="AE69">
        <v>35</v>
      </c>
      <c r="AF69">
        <v>17</v>
      </c>
      <c r="AG69">
        <v>12.66</v>
      </c>
      <c r="AH69">
        <v>52</v>
      </c>
      <c r="AI69">
        <v>52</v>
      </c>
      <c r="AJ69">
        <v>29.27</v>
      </c>
      <c r="AK69">
        <v>85</v>
      </c>
      <c r="AL69">
        <v>37</v>
      </c>
      <c r="AM69">
        <v>7.98</v>
      </c>
    </row>
    <row r="70" spans="1:39">
      <c r="A70" t="s">
        <v>112</v>
      </c>
      <c r="B70" s="35">
        <v>263.14</v>
      </c>
      <c r="C70" s="35">
        <v>87.42</v>
      </c>
      <c r="D70" s="94">
        <f t="shared" si="1"/>
        <v>99</v>
      </c>
      <c r="E70" s="35"/>
      <c r="F70" s="35"/>
      <c r="G70" s="35"/>
      <c r="H70" s="35"/>
      <c r="I70" s="35"/>
      <c r="J70" s="38">
        <v>5.71</v>
      </c>
      <c r="K70" s="38">
        <v>5.71</v>
      </c>
      <c r="L70" s="38">
        <v>5.85</v>
      </c>
      <c r="M70">
        <v>115.84</v>
      </c>
      <c r="N70">
        <v>274.04000000000002</v>
      </c>
      <c r="O70">
        <v>100.97</v>
      </c>
      <c r="P70">
        <v>0</v>
      </c>
      <c r="Q70">
        <v>44.02</v>
      </c>
      <c r="R70" s="94">
        <v>33</v>
      </c>
      <c r="S70" s="94">
        <v>33</v>
      </c>
      <c r="T70" s="94">
        <v>33</v>
      </c>
      <c r="U70">
        <v>0</v>
      </c>
      <c r="V70">
        <v>25.97</v>
      </c>
      <c r="W70">
        <v>0</v>
      </c>
      <c r="X70">
        <v>46.5</v>
      </c>
      <c r="Y70">
        <v>15.5</v>
      </c>
      <c r="Z70">
        <v>15.5</v>
      </c>
      <c r="AA70">
        <v>71.08</v>
      </c>
      <c r="AB70">
        <v>14.22</v>
      </c>
      <c r="AC70">
        <v>33</v>
      </c>
      <c r="AD70">
        <v>14</v>
      </c>
      <c r="AE70">
        <v>27</v>
      </c>
      <c r="AF70">
        <v>13</v>
      </c>
      <c r="AG70">
        <v>12.66</v>
      </c>
      <c r="AH70">
        <v>53</v>
      </c>
      <c r="AI70">
        <v>53</v>
      </c>
      <c r="AJ70">
        <v>30.28</v>
      </c>
      <c r="AK70">
        <v>70</v>
      </c>
      <c r="AL70">
        <v>30</v>
      </c>
      <c r="AM70">
        <v>7.98</v>
      </c>
    </row>
    <row r="71" spans="1:39">
      <c r="A71" t="s">
        <v>113</v>
      </c>
      <c r="B71" s="35">
        <v>263.14</v>
      </c>
      <c r="C71" s="35">
        <v>87.42</v>
      </c>
      <c r="D71" s="94">
        <f t="shared" si="1"/>
        <v>96</v>
      </c>
      <c r="E71" s="35"/>
      <c r="F71" s="35"/>
      <c r="G71" s="35"/>
      <c r="H71" s="35"/>
      <c r="I71" s="35"/>
      <c r="J71" s="38">
        <v>4.76</v>
      </c>
      <c r="K71" s="38">
        <v>4.76</v>
      </c>
      <c r="L71" s="38">
        <v>4.87</v>
      </c>
      <c r="M71">
        <v>115.84</v>
      </c>
      <c r="N71">
        <v>274.04000000000002</v>
      </c>
      <c r="O71">
        <v>100.97</v>
      </c>
      <c r="P71">
        <v>0</v>
      </c>
      <c r="Q71">
        <v>44.02</v>
      </c>
      <c r="R71" s="94">
        <v>33</v>
      </c>
      <c r="S71" s="94">
        <v>30</v>
      </c>
      <c r="T71" s="94">
        <v>33</v>
      </c>
      <c r="U71">
        <v>0</v>
      </c>
      <c r="V71">
        <v>18.07</v>
      </c>
      <c r="W71">
        <v>0</v>
      </c>
      <c r="X71">
        <v>47.5</v>
      </c>
      <c r="Y71">
        <v>15.84</v>
      </c>
      <c r="Z71">
        <v>15.83</v>
      </c>
      <c r="AA71">
        <v>58.54</v>
      </c>
      <c r="AB71">
        <v>11.71</v>
      </c>
      <c r="AC71">
        <v>28</v>
      </c>
      <c r="AD71">
        <v>12</v>
      </c>
      <c r="AE71">
        <v>22</v>
      </c>
      <c r="AF71">
        <v>10</v>
      </c>
      <c r="AG71">
        <v>12.66</v>
      </c>
      <c r="AH71">
        <v>54</v>
      </c>
      <c r="AI71">
        <v>54</v>
      </c>
      <c r="AJ71">
        <v>31.3</v>
      </c>
      <c r="AK71">
        <v>56</v>
      </c>
      <c r="AL71">
        <v>24</v>
      </c>
      <c r="AM71">
        <v>7.98</v>
      </c>
    </row>
    <row r="72" spans="1:39">
      <c r="A72" t="s">
        <v>114</v>
      </c>
      <c r="B72" s="35">
        <v>263.14</v>
      </c>
      <c r="C72" s="35">
        <v>87.42</v>
      </c>
      <c r="D72" s="94">
        <f t="shared" si="1"/>
        <v>83</v>
      </c>
      <c r="E72" s="35"/>
      <c r="F72" s="35"/>
      <c r="G72" s="35"/>
      <c r="H72" s="35"/>
      <c r="I72" s="35"/>
      <c r="J72" s="38">
        <v>3.88</v>
      </c>
      <c r="K72" s="38">
        <v>3.88</v>
      </c>
      <c r="L72" s="38">
        <v>3.97</v>
      </c>
      <c r="M72">
        <v>115.84</v>
      </c>
      <c r="N72">
        <v>274.04000000000002</v>
      </c>
      <c r="O72">
        <v>100.97</v>
      </c>
      <c r="P72">
        <v>0</v>
      </c>
      <c r="Q72">
        <v>44.02</v>
      </c>
      <c r="R72" s="94">
        <v>33</v>
      </c>
      <c r="S72" s="94">
        <v>17</v>
      </c>
      <c r="T72" s="94">
        <v>33</v>
      </c>
      <c r="U72">
        <v>0</v>
      </c>
      <c r="V72">
        <v>11.49</v>
      </c>
      <c r="W72">
        <v>0</v>
      </c>
      <c r="X72">
        <v>48</v>
      </c>
      <c r="Y72">
        <v>16</v>
      </c>
      <c r="Z72">
        <v>16</v>
      </c>
      <c r="AA72">
        <v>45.98</v>
      </c>
      <c r="AB72">
        <v>9.1999999999999993</v>
      </c>
      <c r="AC72">
        <v>23</v>
      </c>
      <c r="AD72">
        <v>11</v>
      </c>
      <c r="AE72">
        <v>16</v>
      </c>
      <c r="AF72">
        <v>8</v>
      </c>
      <c r="AG72">
        <v>13.34</v>
      </c>
      <c r="AH72">
        <v>55.33</v>
      </c>
      <c r="AI72">
        <v>55.33</v>
      </c>
      <c r="AJ72">
        <v>29.77</v>
      </c>
      <c r="AK72">
        <v>42</v>
      </c>
      <c r="AL72">
        <v>18</v>
      </c>
      <c r="AM72">
        <v>7.98</v>
      </c>
    </row>
    <row r="73" spans="1:39">
      <c r="A73" t="s">
        <v>115</v>
      </c>
      <c r="B73" s="35">
        <v>263.14</v>
      </c>
      <c r="C73" s="35">
        <v>87.42</v>
      </c>
      <c r="D73" s="94">
        <f t="shared" si="1"/>
        <v>73</v>
      </c>
      <c r="E73" s="35"/>
      <c r="F73" s="35"/>
      <c r="G73" s="35"/>
      <c r="H73" s="35"/>
      <c r="I73" s="35"/>
      <c r="J73" s="38">
        <v>2.96</v>
      </c>
      <c r="K73" s="38">
        <v>2.96</v>
      </c>
      <c r="L73" s="38">
        <v>3.04</v>
      </c>
      <c r="M73">
        <v>115.84</v>
      </c>
      <c r="N73">
        <v>274.04000000000002</v>
      </c>
      <c r="O73">
        <v>100.97</v>
      </c>
      <c r="P73">
        <v>0</v>
      </c>
      <c r="Q73">
        <v>44.02</v>
      </c>
      <c r="R73" s="94">
        <v>33</v>
      </c>
      <c r="S73" s="94">
        <v>7</v>
      </c>
      <c r="T73" s="94">
        <v>33</v>
      </c>
      <c r="U73">
        <v>0</v>
      </c>
      <c r="V73">
        <v>6.77</v>
      </c>
      <c r="W73">
        <v>0</v>
      </c>
      <c r="X73">
        <v>48.5</v>
      </c>
      <c r="Y73">
        <v>16.16</v>
      </c>
      <c r="Z73">
        <v>16.170000000000002</v>
      </c>
      <c r="AA73">
        <v>33.44</v>
      </c>
      <c r="AB73">
        <v>6.69</v>
      </c>
      <c r="AC73">
        <v>18</v>
      </c>
      <c r="AD73">
        <v>8</v>
      </c>
      <c r="AE73">
        <v>14</v>
      </c>
      <c r="AF73">
        <v>6</v>
      </c>
      <c r="AG73">
        <v>13</v>
      </c>
      <c r="AH73">
        <v>46.67</v>
      </c>
      <c r="AI73">
        <v>46.67</v>
      </c>
      <c r="AJ73">
        <v>29.77</v>
      </c>
      <c r="AK73">
        <v>28</v>
      </c>
      <c r="AL73">
        <v>12</v>
      </c>
      <c r="AM73">
        <v>7.98</v>
      </c>
    </row>
    <row r="74" spans="1:39">
      <c r="A74" t="s">
        <v>116</v>
      </c>
      <c r="B74" s="35">
        <v>263.14</v>
      </c>
      <c r="C74" s="35">
        <v>87.42</v>
      </c>
      <c r="D74" s="94">
        <f t="shared" si="1"/>
        <v>59.96</v>
      </c>
      <c r="E74" s="35"/>
      <c r="F74" s="35"/>
      <c r="G74" s="35"/>
      <c r="H74" s="35"/>
      <c r="I74" s="35"/>
      <c r="J74" s="38">
        <v>2.13</v>
      </c>
      <c r="K74" s="38">
        <v>2.13</v>
      </c>
      <c r="L74" s="38">
        <v>2.19</v>
      </c>
      <c r="M74">
        <v>115.84</v>
      </c>
      <c r="N74">
        <v>274.04000000000002</v>
      </c>
      <c r="O74">
        <v>100.97</v>
      </c>
      <c r="P74">
        <v>0</v>
      </c>
      <c r="Q74">
        <v>44.02</v>
      </c>
      <c r="R74" s="94">
        <v>29.92</v>
      </c>
      <c r="S74" s="94">
        <v>1</v>
      </c>
      <c r="T74" s="94">
        <v>29.04</v>
      </c>
      <c r="U74">
        <v>0</v>
      </c>
      <c r="V74">
        <v>4.1500000000000004</v>
      </c>
      <c r="W74">
        <v>0</v>
      </c>
      <c r="X74">
        <v>49</v>
      </c>
      <c r="Y74">
        <v>16.34</v>
      </c>
      <c r="Z74">
        <v>16.329999999999998</v>
      </c>
      <c r="AA74">
        <v>20.88</v>
      </c>
      <c r="AB74">
        <v>4.18</v>
      </c>
      <c r="AC74">
        <v>15</v>
      </c>
      <c r="AD74">
        <v>7</v>
      </c>
      <c r="AE74">
        <v>11</v>
      </c>
      <c r="AF74">
        <v>5</v>
      </c>
      <c r="AG74">
        <v>13.34</v>
      </c>
      <c r="AH74">
        <v>47.67</v>
      </c>
      <c r="AI74">
        <v>47.67</v>
      </c>
      <c r="AJ74">
        <v>29.77</v>
      </c>
      <c r="AK74">
        <v>18</v>
      </c>
      <c r="AL74">
        <v>7</v>
      </c>
      <c r="AM74">
        <v>7.98</v>
      </c>
    </row>
    <row r="75" spans="1:39">
      <c r="A75" t="s">
        <v>117</v>
      </c>
      <c r="B75" s="35">
        <v>263.14</v>
      </c>
      <c r="C75" s="35">
        <v>77.540000000000006</v>
      </c>
      <c r="D75" s="94">
        <f t="shared" si="1"/>
        <v>0</v>
      </c>
      <c r="E75" s="35"/>
      <c r="F75" s="35"/>
      <c r="G75" s="35"/>
      <c r="H75" s="35"/>
      <c r="I75" s="35"/>
      <c r="J75" s="38">
        <v>1.62</v>
      </c>
      <c r="K75" s="38">
        <v>1.62</v>
      </c>
      <c r="L75" s="38">
        <v>1.66</v>
      </c>
      <c r="M75">
        <v>115.84</v>
      </c>
      <c r="N75">
        <v>274.04000000000002</v>
      </c>
      <c r="O75">
        <v>100.97</v>
      </c>
      <c r="P75">
        <v>0</v>
      </c>
      <c r="Q75">
        <v>44.02</v>
      </c>
      <c r="R75" s="94">
        <v>0</v>
      </c>
      <c r="S75" s="94">
        <v>0</v>
      </c>
      <c r="T75" s="94">
        <v>0</v>
      </c>
      <c r="U75">
        <v>0</v>
      </c>
      <c r="V75">
        <v>1.77</v>
      </c>
      <c r="W75">
        <v>0</v>
      </c>
      <c r="X75">
        <v>46.5</v>
      </c>
      <c r="Y75">
        <v>15.5</v>
      </c>
      <c r="Z75">
        <v>15.5</v>
      </c>
      <c r="AA75">
        <v>13.24</v>
      </c>
      <c r="AB75">
        <v>2.65</v>
      </c>
      <c r="AC75">
        <v>12</v>
      </c>
      <c r="AD75">
        <v>5</v>
      </c>
      <c r="AE75">
        <v>7</v>
      </c>
      <c r="AF75">
        <v>3</v>
      </c>
      <c r="AG75">
        <v>13.66</v>
      </c>
      <c r="AH75">
        <v>48.33</v>
      </c>
      <c r="AI75">
        <v>48.33</v>
      </c>
      <c r="AJ75">
        <v>28.77</v>
      </c>
      <c r="AK75">
        <v>11</v>
      </c>
      <c r="AL75">
        <v>4</v>
      </c>
      <c r="AM75">
        <v>7.98</v>
      </c>
    </row>
    <row r="76" spans="1:39">
      <c r="A76" t="s">
        <v>118</v>
      </c>
      <c r="B76" s="35">
        <v>263.14</v>
      </c>
      <c r="C76" s="35">
        <v>77.540000000000006</v>
      </c>
      <c r="D76" s="94">
        <f t="shared" si="1"/>
        <v>0</v>
      </c>
      <c r="E76" s="35"/>
      <c r="F76" s="35"/>
      <c r="G76" s="35"/>
      <c r="H76" s="35"/>
      <c r="I76" s="35"/>
      <c r="J76" s="38">
        <v>1.1599999999999999</v>
      </c>
      <c r="K76" s="38">
        <v>1.1599999999999999</v>
      </c>
      <c r="L76" s="38">
        <v>1.18</v>
      </c>
      <c r="M76">
        <v>115.84</v>
      </c>
      <c r="N76">
        <v>274.04000000000002</v>
      </c>
      <c r="O76">
        <v>100.97</v>
      </c>
      <c r="P76">
        <v>0</v>
      </c>
      <c r="Q76">
        <v>44.02</v>
      </c>
      <c r="R76" s="94">
        <v>0</v>
      </c>
      <c r="S76" s="94">
        <v>0</v>
      </c>
      <c r="T76" s="94">
        <v>0</v>
      </c>
      <c r="U76">
        <v>0</v>
      </c>
      <c r="V76">
        <v>0</v>
      </c>
      <c r="W76">
        <v>0</v>
      </c>
      <c r="X76">
        <v>45</v>
      </c>
      <c r="Y76">
        <v>15</v>
      </c>
      <c r="Z76">
        <v>15</v>
      </c>
      <c r="AA76">
        <v>5.88</v>
      </c>
      <c r="AB76">
        <v>1.18</v>
      </c>
      <c r="AC76">
        <v>8</v>
      </c>
      <c r="AD76">
        <v>2</v>
      </c>
      <c r="AE76">
        <v>3</v>
      </c>
      <c r="AF76">
        <v>2</v>
      </c>
      <c r="AG76">
        <v>14</v>
      </c>
      <c r="AH76">
        <v>48.33</v>
      </c>
      <c r="AI76">
        <v>48.33</v>
      </c>
      <c r="AJ76">
        <v>28.77</v>
      </c>
      <c r="AK76">
        <v>4</v>
      </c>
      <c r="AL76">
        <v>1</v>
      </c>
      <c r="AM76">
        <v>7.98</v>
      </c>
    </row>
    <row r="77" spans="1:39">
      <c r="A77" t="s">
        <v>119</v>
      </c>
      <c r="B77" s="35">
        <v>263.14</v>
      </c>
      <c r="C77" s="35">
        <v>77.540000000000006</v>
      </c>
      <c r="D77" s="94">
        <f t="shared" si="1"/>
        <v>0</v>
      </c>
      <c r="E77" s="35"/>
      <c r="F77" s="35"/>
      <c r="G77" s="35"/>
      <c r="H77" s="35"/>
      <c r="I77" s="35"/>
      <c r="J77" s="38">
        <v>0.57999999999999996</v>
      </c>
      <c r="K77" s="38">
        <v>0.57999999999999996</v>
      </c>
      <c r="L77" s="38">
        <v>0.6</v>
      </c>
      <c r="M77">
        <v>115.84</v>
      </c>
      <c r="N77">
        <v>274.04000000000002</v>
      </c>
      <c r="O77">
        <v>100.97</v>
      </c>
      <c r="P77">
        <v>0</v>
      </c>
      <c r="Q77">
        <v>44.02</v>
      </c>
      <c r="R77" s="94">
        <v>0</v>
      </c>
      <c r="S77" s="94">
        <v>0</v>
      </c>
      <c r="T77" s="94">
        <v>0</v>
      </c>
      <c r="U77">
        <v>0</v>
      </c>
      <c r="V77">
        <v>0</v>
      </c>
      <c r="W77">
        <v>0</v>
      </c>
      <c r="X77">
        <v>52.5</v>
      </c>
      <c r="Y77">
        <v>17.5</v>
      </c>
      <c r="Z77">
        <v>17.5</v>
      </c>
      <c r="AA77">
        <v>1.48</v>
      </c>
      <c r="AB77">
        <v>0.28999999999999998</v>
      </c>
      <c r="AC77">
        <v>6</v>
      </c>
      <c r="AD77">
        <v>0</v>
      </c>
      <c r="AE77">
        <v>1</v>
      </c>
      <c r="AF77">
        <v>1</v>
      </c>
      <c r="AG77">
        <v>14.34</v>
      </c>
      <c r="AH77">
        <v>51.67</v>
      </c>
      <c r="AI77">
        <v>51.67</v>
      </c>
      <c r="AJ77">
        <v>28.77</v>
      </c>
      <c r="AK77">
        <v>1</v>
      </c>
      <c r="AL77">
        <v>0</v>
      </c>
      <c r="AM77">
        <v>7.98</v>
      </c>
    </row>
    <row r="78" spans="1:39">
      <c r="A78" t="s">
        <v>120</v>
      </c>
      <c r="B78" s="35">
        <v>263.14</v>
      </c>
      <c r="C78" s="35">
        <v>77.540000000000006</v>
      </c>
      <c r="D78" s="94">
        <f t="shared" si="1"/>
        <v>0</v>
      </c>
      <c r="E78" s="35"/>
      <c r="F78" s="35"/>
      <c r="G78" s="35"/>
      <c r="H78" s="35"/>
      <c r="I78" s="35"/>
      <c r="J78" s="38">
        <v>0.21</v>
      </c>
      <c r="K78" s="38">
        <v>0.21</v>
      </c>
      <c r="L78" s="38">
        <v>0.22</v>
      </c>
      <c r="M78">
        <v>115.84</v>
      </c>
      <c r="N78">
        <v>274.04000000000002</v>
      </c>
      <c r="O78">
        <v>100.97</v>
      </c>
      <c r="P78">
        <v>0</v>
      </c>
      <c r="Q78">
        <v>44.02</v>
      </c>
      <c r="R78" s="94">
        <v>0</v>
      </c>
      <c r="S78" s="94">
        <v>0</v>
      </c>
      <c r="T78" s="94">
        <v>0</v>
      </c>
      <c r="U78">
        <v>0</v>
      </c>
      <c r="V78">
        <v>0</v>
      </c>
      <c r="W78">
        <v>0</v>
      </c>
      <c r="X78">
        <v>51.5</v>
      </c>
      <c r="Y78">
        <v>17.16</v>
      </c>
      <c r="Z78">
        <v>17.170000000000002</v>
      </c>
      <c r="AA78">
        <v>0</v>
      </c>
      <c r="AB78">
        <v>0</v>
      </c>
      <c r="AC78">
        <v>4</v>
      </c>
      <c r="AD78">
        <v>0</v>
      </c>
      <c r="AE78">
        <v>0</v>
      </c>
      <c r="AF78">
        <v>0</v>
      </c>
      <c r="AG78">
        <v>14</v>
      </c>
      <c r="AH78">
        <v>51</v>
      </c>
      <c r="AI78">
        <v>51</v>
      </c>
      <c r="AJ78">
        <v>28.77</v>
      </c>
      <c r="AK78">
        <v>0</v>
      </c>
      <c r="AL78">
        <v>0</v>
      </c>
      <c r="AM78">
        <v>7.98</v>
      </c>
    </row>
    <row r="79" spans="1:39">
      <c r="A79" t="s">
        <v>121</v>
      </c>
      <c r="B79" s="35">
        <v>263.14</v>
      </c>
      <c r="C79" s="35">
        <v>77.540000000000006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115.84</v>
      </c>
      <c r="N79">
        <v>274.04000000000002</v>
      </c>
      <c r="O79">
        <v>100.97</v>
      </c>
      <c r="P79">
        <v>0</v>
      </c>
      <c r="Q79">
        <v>44.02</v>
      </c>
      <c r="R79" s="94">
        <v>0</v>
      </c>
      <c r="S79" s="94">
        <v>0</v>
      </c>
      <c r="T79" s="94">
        <v>0</v>
      </c>
      <c r="U79">
        <v>0</v>
      </c>
      <c r="V79">
        <v>0</v>
      </c>
      <c r="W79">
        <v>0</v>
      </c>
      <c r="X79">
        <v>51</v>
      </c>
      <c r="Y79">
        <v>17</v>
      </c>
      <c r="Z79">
        <v>17</v>
      </c>
      <c r="AA79">
        <v>0</v>
      </c>
      <c r="AB79">
        <v>0</v>
      </c>
      <c r="AC79">
        <v>2</v>
      </c>
      <c r="AD79">
        <v>0</v>
      </c>
      <c r="AE79">
        <v>0</v>
      </c>
      <c r="AF79">
        <v>0</v>
      </c>
      <c r="AG79">
        <v>14</v>
      </c>
      <c r="AH79">
        <v>50</v>
      </c>
      <c r="AI79">
        <v>50</v>
      </c>
      <c r="AJ79">
        <v>28.25</v>
      </c>
      <c r="AK79">
        <v>0</v>
      </c>
      <c r="AL79">
        <v>0</v>
      </c>
      <c r="AM79">
        <v>7.98</v>
      </c>
    </row>
    <row r="80" spans="1:39">
      <c r="A80" t="s">
        <v>122</v>
      </c>
      <c r="B80" s="35">
        <v>263.14</v>
      </c>
      <c r="C80" s="35">
        <v>77.540000000000006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115.84</v>
      </c>
      <c r="N80">
        <v>274.04000000000002</v>
      </c>
      <c r="O80">
        <v>100.97</v>
      </c>
      <c r="P80">
        <v>0</v>
      </c>
      <c r="Q80">
        <v>44.02</v>
      </c>
      <c r="R80" s="94">
        <v>0</v>
      </c>
      <c r="S80" s="94">
        <v>0</v>
      </c>
      <c r="T80" s="94">
        <v>0</v>
      </c>
      <c r="U80">
        <v>0</v>
      </c>
      <c r="V80">
        <v>0</v>
      </c>
      <c r="W80">
        <v>0</v>
      </c>
      <c r="X80">
        <v>50.5</v>
      </c>
      <c r="Y80">
        <v>16.84</v>
      </c>
      <c r="Z80">
        <v>16.829999999999998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13.66</v>
      </c>
      <c r="AH80">
        <v>49</v>
      </c>
      <c r="AI80">
        <v>49</v>
      </c>
      <c r="AJ80">
        <v>28.25</v>
      </c>
      <c r="AK80">
        <v>0</v>
      </c>
      <c r="AL80">
        <v>0</v>
      </c>
      <c r="AM80">
        <v>7.98</v>
      </c>
    </row>
    <row r="81" spans="1:39">
      <c r="A81" t="s">
        <v>123</v>
      </c>
      <c r="B81" s="35">
        <v>232.61</v>
      </c>
      <c r="C81" s="35">
        <v>77.540000000000006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115.84</v>
      </c>
      <c r="N81">
        <v>274.04000000000002</v>
      </c>
      <c r="O81">
        <v>100.97</v>
      </c>
      <c r="P81">
        <v>0</v>
      </c>
      <c r="Q81">
        <v>44.02</v>
      </c>
      <c r="R81" s="94">
        <v>0</v>
      </c>
      <c r="S81" s="94">
        <v>0</v>
      </c>
      <c r="T81" s="94">
        <v>0</v>
      </c>
      <c r="U81">
        <v>0</v>
      </c>
      <c r="V81">
        <v>0</v>
      </c>
      <c r="W81">
        <v>0</v>
      </c>
      <c r="X81">
        <v>50</v>
      </c>
      <c r="Y81">
        <v>16.66</v>
      </c>
      <c r="Z81">
        <v>16.670000000000002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13.66</v>
      </c>
      <c r="AH81">
        <v>48.33</v>
      </c>
      <c r="AI81">
        <v>48.33</v>
      </c>
      <c r="AJ81">
        <v>28.25</v>
      </c>
      <c r="AK81">
        <v>0</v>
      </c>
      <c r="AL81">
        <v>0</v>
      </c>
      <c r="AM81">
        <v>7.98</v>
      </c>
    </row>
    <row r="82" spans="1:39">
      <c r="A82" t="s">
        <v>124</v>
      </c>
      <c r="B82" s="35">
        <v>232.61</v>
      </c>
      <c r="C82" s="35">
        <v>77.540000000000006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115.84</v>
      </c>
      <c r="N82">
        <v>274.04000000000002</v>
      </c>
      <c r="O82">
        <v>100.97</v>
      </c>
      <c r="P82">
        <v>0</v>
      </c>
      <c r="Q82">
        <v>44.02</v>
      </c>
      <c r="R82" s="94">
        <v>0</v>
      </c>
      <c r="S82" s="94">
        <v>0</v>
      </c>
      <c r="T82" s="94">
        <v>0</v>
      </c>
      <c r="U82">
        <v>0</v>
      </c>
      <c r="V82">
        <v>0</v>
      </c>
      <c r="W82">
        <v>0</v>
      </c>
      <c r="X82">
        <v>49.5</v>
      </c>
      <c r="Y82">
        <v>16.5</v>
      </c>
      <c r="Z82">
        <v>16.5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13.66</v>
      </c>
      <c r="AH82">
        <v>46.67</v>
      </c>
      <c r="AI82">
        <v>46.67</v>
      </c>
      <c r="AJ82">
        <v>28.25</v>
      </c>
      <c r="AK82">
        <v>0</v>
      </c>
      <c r="AL82">
        <v>0</v>
      </c>
      <c r="AM82">
        <v>7.98</v>
      </c>
    </row>
    <row r="83" spans="1:39">
      <c r="A83" t="s">
        <v>125</v>
      </c>
      <c r="B83" s="35">
        <v>232.61</v>
      </c>
      <c r="C83" s="35">
        <v>77.540000000000006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115.84</v>
      </c>
      <c r="N83">
        <v>274.04000000000002</v>
      </c>
      <c r="O83">
        <v>100.97</v>
      </c>
      <c r="P83">
        <v>0</v>
      </c>
      <c r="Q83">
        <v>44.02</v>
      </c>
      <c r="R83" s="94">
        <v>0</v>
      </c>
      <c r="S83" s="94">
        <v>0</v>
      </c>
      <c r="T83" s="94">
        <v>0</v>
      </c>
      <c r="U83">
        <v>0</v>
      </c>
      <c r="V83">
        <v>0</v>
      </c>
      <c r="W83">
        <v>0</v>
      </c>
      <c r="X83">
        <v>49</v>
      </c>
      <c r="Y83">
        <v>16.34</v>
      </c>
      <c r="Z83">
        <v>16.329999999999998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13.66</v>
      </c>
      <c r="AH83">
        <v>46</v>
      </c>
      <c r="AI83">
        <v>46</v>
      </c>
      <c r="AJ83">
        <v>28.25</v>
      </c>
      <c r="AK83">
        <v>0</v>
      </c>
      <c r="AL83">
        <v>0</v>
      </c>
      <c r="AM83">
        <v>7.98</v>
      </c>
    </row>
    <row r="84" spans="1:39">
      <c r="A84" t="s">
        <v>126</v>
      </c>
      <c r="B84" s="35">
        <v>232.61</v>
      </c>
      <c r="C84" s="35">
        <v>77.540000000000006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115.84</v>
      </c>
      <c r="N84">
        <v>274.04000000000002</v>
      </c>
      <c r="O84">
        <v>100.97</v>
      </c>
      <c r="P84">
        <v>0</v>
      </c>
      <c r="Q84">
        <v>44.02</v>
      </c>
      <c r="R84" s="94">
        <v>0</v>
      </c>
      <c r="S84" s="94">
        <v>0</v>
      </c>
      <c r="T84" s="94">
        <v>0</v>
      </c>
      <c r="U84">
        <v>0</v>
      </c>
      <c r="V84">
        <v>0</v>
      </c>
      <c r="W84">
        <v>0</v>
      </c>
      <c r="X84">
        <v>48</v>
      </c>
      <c r="Y84">
        <v>16</v>
      </c>
      <c r="Z84">
        <v>16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13.66</v>
      </c>
      <c r="AH84">
        <v>45</v>
      </c>
      <c r="AI84">
        <v>45</v>
      </c>
      <c r="AJ84">
        <v>28.25</v>
      </c>
      <c r="AK84">
        <v>0</v>
      </c>
      <c r="AL84">
        <v>0</v>
      </c>
      <c r="AM84">
        <v>7.98</v>
      </c>
    </row>
    <row r="85" spans="1:39">
      <c r="A85" t="s">
        <v>127</v>
      </c>
      <c r="B85" s="35">
        <v>232.61</v>
      </c>
      <c r="C85" s="35">
        <v>77.540000000000006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115.84</v>
      </c>
      <c r="N85">
        <v>274.04000000000002</v>
      </c>
      <c r="O85">
        <v>100.97</v>
      </c>
      <c r="P85">
        <v>0</v>
      </c>
      <c r="Q85">
        <v>43.62</v>
      </c>
      <c r="R85" s="94">
        <v>0</v>
      </c>
      <c r="S85" s="94">
        <v>0</v>
      </c>
      <c r="T85" s="94">
        <v>0</v>
      </c>
      <c r="U85">
        <v>0</v>
      </c>
      <c r="V85">
        <v>0</v>
      </c>
      <c r="W85">
        <v>0</v>
      </c>
      <c r="X85">
        <v>37.5</v>
      </c>
      <c r="Y85">
        <v>12.5</v>
      </c>
      <c r="Z85">
        <v>12.5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11.66</v>
      </c>
      <c r="AH85">
        <v>36.67</v>
      </c>
      <c r="AI85">
        <v>36.67</v>
      </c>
      <c r="AJ85">
        <v>28.25</v>
      </c>
      <c r="AK85">
        <v>0</v>
      </c>
      <c r="AL85">
        <v>0</v>
      </c>
      <c r="AM85">
        <v>7.98</v>
      </c>
    </row>
    <row r="86" spans="1:39">
      <c r="A86" t="s">
        <v>128</v>
      </c>
      <c r="B86" s="35">
        <v>232.61</v>
      </c>
      <c r="C86" s="35">
        <v>77.540000000000006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115.84</v>
      </c>
      <c r="N86">
        <v>274.04000000000002</v>
      </c>
      <c r="O86">
        <v>100.97</v>
      </c>
      <c r="P86">
        <v>0</v>
      </c>
      <c r="Q86">
        <v>43.02</v>
      </c>
      <c r="R86" s="94">
        <v>0</v>
      </c>
      <c r="S86" s="94">
        <v>0</v>
      </c>
      <c r="T86" s="94">
        <v>0</v>
      </c>
      <c r="U86">
        <v>0</v>
      </c>
      <c r="V86">
        <v>0</v>
      </c>
      <c r="W86">
        <v>0</v>
      </c>
      <c r="X86">
        <v>37.5</v>
      </c>
      <c r="Y86">
        <v>12.5</v>
      </c>
      <c r="Z86">
        <v>12.5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12</v>
      </c>
      <c r="AH86">
        <v>37.33</v>
      </c>
      <c r="AI86">
        <v>37.33</v>
      </c>
      <c r="AJ86">
        <v>28.25</v>
      </c>
      <c r="AK86">
        <v>0</v>
      </c>
      <c r="AL86">
        <v>0</v>
      </c>
      <c r="AM86">
        <v>7.98</v>
      </c>
    </row>
    <row r="87" spans="1:39">
      <c r="A87" t="s">
        <v>129</v>
      </c>
      <c r="B87" s="35">
        <v>232.61</v>
      </c>
      <c r="C87" s="35">
        <v>77.540000000000006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115.84</v>
      </c>
      <c r="N87">
        <v>274.04000000000002</v>
      </c>
      <c r="O87">
        <v>100.97</v>
      </c>
      <c r="P87">
        <v>0</v>
      </c>
      <c r="Q87">
        <v>42.22</v>
      </c>
      <c r="R87" s="94">
        <v>0</v>
      </c>
      <c r="S87" s="94">
        <v>0</v>
      </c>
      <c r="T87" s="94">
        <v>0</v>
      </c>
      <c r="U87">
        <v>0</v>
      </c>
      <c r="V87">
        <v>0</v>
      </c>
      <c r="W87">
        <v>0</v>
      </c>
      <c r="X87">
        <v>37.5</v>
      </c>
      <c r="Y87">
        <v>12.5</v>
      </c>
      <c r="Z87">
        <v>12.5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12.34</v>
      </c>
      <c r="AH87">
        <v>37</v>
      </c>
      <c r="AI87">
        <v>37</v>
      </c>
      <c r="AJ87">
        <v>28.25</v>
      </c>
      <c r="AK87">
        <v>0</v>
      </c>
      <c r="AL87">
        <v>0</v>
      </c>
      <c r="AM87">
        <v>7.98</v>
      </c>
    </row>
    <row r="88" spans="1:39">
      <c r="A88" t="s">
        <v>130</v>
      </c>
      <c r="B88" s="35">
        <v>232.61</v>
      </c>
      <c r="C88" s="35">
        <v>77.540000000000006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115.84</v>
      </c>
      <c r="N88">
        <v>274.04000000000002</v>
      </c>
      <c r="O88">
        <v>100.97</v>
      </c>
      <c r="P88">
        <v>0</v>
      </c>
      <c r="Q88">
        <v>41.42</v>
      </c>
      <c r="R88" s="94">
        <v>0</v>
      </c>
      <c r="S88" s="94">
        <v>0</v>
      </c>
      <c r="T88" s="94">
        <v>0</v>
      </c>
      <c r="U88">
        <v>0</v>
      </c>
      <c r="V88">
        <v>0</v>
      </c>
      <c r="W88">
        <v>0</v>
      </c>
      <c r="X88">
        <v>37.5</v>
      </c>
      <c r="Y88">
        <v>12.5</v>
      </c>
      <c r="Z88">
        <v>12.5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11.66</v>
      </c>
      <c r="AH88">
        <v>36.67</v>
      </c>
      <c r="AI88">
        <v>36.67</v>
      </c>
      <c r="AJ88">
        <v>28.25</v>
      </c>
      <c r="AK88">
        <v>0</v>
      </c>
      <c r="AL88">
        <v>0</v>
      </c>
      <c r="AM88">
        <v>7.98</v>
      </c>
    </row>
    <row r="89" spans="1:39">
      <c r="A89" t="s">
        <v>131</v>
      </c>
      <c r="B89" s="35">
        <v>232.61</v>
      </c>
      <c r="C89" s="35">
        <v>77.540000000000006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115.84</v>
      </c>
      <c r="N89">
        <v>274.04000000000002</v>
      </c>
      <c r="O89">
        <v>100.97</v>
      </c>
      <c r="P89">
        <v>0</v>
      </c>
      <c r="Q89">
        <v>41.02</v>
      </c>
      <c r="R89" s="94">
        <v>0</v>
      </c>
      <c r="S89" s="94">
        <v>0</v>
      </c>
      <c r="T89" s="94">
        <v>0</v>
      </c>
      <c r="U89">
        <v>0</v>
      </c>
      <c r="V89">
        <v>0</v>
      </c>
      <c r="W89">
        <v>0</v>
      </c>
      <c r="X89">
        <v>30.5</v>
      </c>
      <c r="Y89">
        <v>10.16</v>
      </c>
      <c r="Z89">
        <v>10.17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9</v>
      </c>
      <c r="AH89">
        <v>36.33</v>
      </c>
      <c r="AI89">
        <v>36.33</v>
      </c>
      <c r="AJ89">
        <v>28.25</v>
      </c>
      <c r="AK89">
        <v>0</v>
      </c>
      <c r="AL89">
        <v>0</v>
      </c>
      <c r="AM89">
        <v>7.98</v>
      </c>
    </row>
    <row r="90" spans="1:39">
      <c r="A90" t="s">
        <v>132</v>
      </c>
      <c r="B90" s="35">
        <v>232.61</v>
      </c>
      <c r="C90" s="35">
        <v>77.540000000000006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115.84</v>
      </c>
      <c r="N90">
        <v>274.04000000000002</v>
      </c>
      <c r="O90">
        <v>100.97</v>
      </c>
      <c r="P90">
        <v>0</v>
      </c>
      <c r="Q90">
        <v>40.82</v>
      </c>
      <c r="R90" s="94">
        <v>0</v>
      </c>
      <c r="S90" s="94">
        <v>0</v>
      </c>
      <c r="T90" s="94">
        <v>0</v>
      </c>
      <c r="U90">
        <v>0</v>
      </c>
      <c r="V90">
        <v>0</v>
      </c>
      <c r="W90">
        <v>0</v>
      </c>
      <c r="X90">
        <v>31</v>
      </c>
      <c r="Y90">
        <v>10.34</v>
      </c>
      <c r="Z90">
        <v>10.33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9.34</v>
      </c>
      <c r="AH90">
        <v>35</v>
      </c>
      <c r="AI90">
        <v>35</v>
      </c>
      <c r="AJ90">
        <v>28.25</v>
      </c>
      <c r="AK90">
        <v>0</v>
      </c>
      <c r="AL90">
        <v>0</v>
      </c>
      <c r="AM90">
        <v>7.98</v>
      </c>
    </row>
    <row r="91" spans="1:39">
      <c r="A91" t="s">
        <v>133</v>
      </c>
      <c r="B91" s="35">
        <v>232.61</v>
      </c>
      <c r="C91" s="35">
        <v>77.540000000000006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115.84</v>
      </c>
      <c r="N91">
        <v>274.04000000000002</v>
      </c>
      <c r="O91">
        <v>100.97</v>
      </c>
      <c r="P91">
        <v>0</v>
      </c>
      <c r="Q91">
        <v>40.619999999999997</v>
      </c>
      <c r="R91" s="94">
        <v>0</v>
      </c>
      <c r="S91" s="94">
        <v>0</v>
      </c>
      <c r="T91" s="94">
        <v>0</v>
      </c>
      <c r="U91">
        <v>0</v>
      </c>
      <c r="V91">
        <v>0</v>
      </c>
      <c r="W91">
        <v>0</v>
      </c>
      <c r="X91">
        <v>32</v>
      </c>
      <c r="Y91">
        <v>10.66</v>
      </c>
      <c r="Z91">
        <v>10.67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10</v>
      </c>
      <c r="AH91">
        <v>35</v>
      </c>
      <c r="AI91">
        <v>35</v>
      </c>
      <c r="AJ91">
        <v>28.26</v>
      </c>
      <c r="AK91">
        <v>0</v>
      </c>
      <c r="AL91">
        <v>0</v>
      </c>
      <c r="AM91">
        <v>7.98</v>
      </c>
    </row>
    <row r="92" spans="1:39">
      <c r="A92" t="s">
        <v>134</v>
      </c>
      <c r="B92" s="35">
        <v>232.61</v>
      </c>
      <c r="C92" s="35">
        <v>77.540000000000006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115.84</v>
      </c>
      <c r="N92">
        <v>274.04000000000002</v>
      </c>
      <c r="O92">
        <v>100.97</v>
      </c>
      <c r="P92">
        <v>0</v>
      </c>
      <c r="Q92">
        <v>40.42</v>
      </c>
      <c r="R92" s="94">
        <v>0</v>
      </c>
      <c r="S92" s="94">
        <v>0</v>
      </c>
      <c r="T92" s="94">
        <v>0</v>
      </c>
      <c r="U92">
        <v>0</v>
      </c>
      <c r="V92">
        <v>0</v>
      </c>
      <c r="W92">
        <v>0</v>
      </c>
      <c r="X92">
        <v>32.5</v>
      </c>
      <c r="Y92">
        <v>10.84</v>
      </c>
      <c r="Z92">
        <v>10.83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10.34</v>
      </c>
      <c r="AH92">
        <v>35</v>
      </c>
      <c r="AI92">
        <v>35</v>
      </c>
      <c r="AJ92">
        <v>28.26</v>
      </c>
      <c r="AK92">
        <v>0</v>
      </c>
      <c r="AL92">
        <v>0</v>
      </c>
      <c r="AM92">
        <v>7.98</v>
      </c>
    </row>
    <row r="93" spans="1:39">
      <c r="A93" t="s">
        <v>135</v>
      </c>
      <c r="B93" s="35">
        <v>232.61</v>
      </c>
      <c r="C93" s="35">
        <v>77.540000000000006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115.84</v>
      </c>
      <c r="N93">
        <v>274.04000000000002</v>
      </c>
      <c r="O93">
        <v>92.63</v>
      </c>
      <c r="P93">
        <v>0</v>
      </c>
      <c r="Q93">
        <v>40.22</v>
      </c>
      <c r="R93" s="94">
        <v>0</v>
      </c>
      <c r="S93" s="94">
        <v>0</v>
      </c>
      <c r="T93" s="94">
        <v>0</v>
      </c>
      <c r="U93">
        <v>0</v>
      </c>
      <c r="V93">
        <v>0</v>
      </c>
      <c r="W93">
        <v>0</v>
      </c>
      <c r="X93">
        <v>32.5</v>
      </c>
      <c r="Y93">
        <v>10.84</v>
      </c>
      <c r="Z93">
        <v>10.83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10.34</v>
      </c>
      <c r="AH93">
        <v>35</v>
      </c>
      <c r="AI93">
        <v>35</v>
      </c>
      <c r="AJ93">
        <v>29.27</v>
      </c>
      <c r="AK93">
        <v>0</v>
      </c>
      <c r="AL93">
        <v>0</v>
      </c>
      <c r="AM93">
        <v>7.98</v>
      </c>
    </row>
    <row r="94" spans="1:39">
      <c r="A94" t="s">
        <v>136</v>
      </c>
      <c r="B94" s="35">
        <v>232.61</v>
      </c>
      <c r="C94" s="35">
        <v>77.540000000000006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115.84</v>
      </c>
      <c r="N94">
        <v>274.04000000000002</v>
      </c>
      <c r="O94">
        <v>92.63</v>
      </c>
      <c r="P94">
        <v>0</v>
      </c>
      <c r="Q94">
        <v>40.020000000000003</v>
      </c>
      <c r="R94" s="94">
        <v>0</v>
      </c>
      <c r="S94" s="94">
        <v>0</v>
      </c>
      <c r="T94" s="94">
        <v>0</v>
      </c>
      <c r="U94">
        <v>0</v>
      </c>
      <c r="V94">
        <v>0</v>
      </c>
      <c r="W94">
        <v>0</v>
      </c>
      <c r="X94">
        <v>32.5</v>
      </c>
      <c r="Y94">
        <v>10.84</v>
      </c>
      <c r="Z94">
        <v>10.83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10.34</v>
      </c>
      <c r="AH94">
        <v>35</v>
      </c>
      <c r="AI94">
        <v>35</v>
      </c>
      <c r="AJ94">
        <v>29.27</v>
      </c>
      <c r="AK94">
        <v>0</v>
      </c>
      <c r="AL94">
        <v>0</v>
      </c>
      <c r="AM94">
        <v>7.98</v>
      </c>
    </row>
    <row r="95" spans="1:39">
      <c r="A95" t="s">
        <v>137</v>
      </c>
      <c r="B95" s="35">
        <v>232.61</v>
      </c>
      <c r="C95" s="35">
        <v>77.540000000000006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115.84</v>
      </c>
      <c r="N95">
        <v>274.04000000000002</v>
      </c>
      <c r="O95">
        <v>92.63</v>
      </c>
      <c r="P95">
        <v>0</v>
      </c>
      <c r="Q95">
        <v>40.020000000000003</v>
      </c>
      <c r="R95" s="94">
        <v>0</v>
      </c>
      <c r="S95" s="94">
        <v>0</v>
      </c>
      <c r="T95" s="94">
        <v>0</v>
      </c>
      <c r="U95">
        <v>0</v>
      </c>
      <c r="V95">
        <v>0</v>
      </c>
      <c r="W95">
        <v>0</v>
      </c>
      <c r="X95">
        <v>32</v>
      </c>
      <c r="Y95">
        <v>10.66</v>
      </c>
      <c r="Z95">
        <v>10.67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10</v>
      </c>
      <c r="AH95">
        <v>34</v>
      </c>
      <c r="AI95">
        <v>34</v>
      </c>
      <c r="AJ95">
        <v>29.77</v>
      </c>
      <c r="AK95">
        <v>0</v>
      </c>
      <c r="AL95">
        <v>0</v>
      </c>
      <c r="AM95">
        <v>7.98</v>
      </c>
    </row>
    <row r="96" spans="1:39">
      <c r="A96" t="s">
        <v>138</v>
      </c>
      <c r="B96" s="35">
        <v>232.61</v>
      </c>
      <c r="C96" s="35">
        <v>77.540000000000006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115.84</v>
      </c>
      <c r="N96">
        <v>274.04000000000002</v>
      </c>
      <c r="O96">
        <v>92.63</v>
      </c>
      <c r="P96">
        <v>0</v>
      </c>
      <c r="Q96">
        <v>40.020000000000003</v>
      </c>
      <c r="R96" s="94">
        <v>0</v>
      </c>
      <c r="S96" s="94">
        <v>0</v>
      </c>
      <c r="T96" s="94">
        <v>0</v>
      </c>
      <c r="U96">
        <v>0</v>
      </c>
      <c r="V96">
        <v>0</v>
      </c>
      <c r="W96">
        <v>0</v>
      </c>
      <c r="X96">
        <v>31.5</v>
      </c>
      <c r="Y96">
        <v>10.5</v>
      </c>
      <c r="Z96">
        <v>10.5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10</v>
      </c>
      <c r="AH96">
        <v>33.67</v>
      </c>
      <c r="AI96">
        <v>33.67</v>
      </c>
      <c r="AJ96">
        <v>29.77</v>
      </c>
      <c r="AK96">
        <v>0</v>
      </c>
      <c r="AL96">
        <v>0</v>
      </c>
      <c r="AM96">
        <v>7.98</v>
      </c>
    </row>
    <row r="97" spans="1:50">
      <c r="A97" t="s">
        <v>139</v>
      </c>
      <c r="B97" s="35">
        <v>232.61</v>
      </c>
      <c r="C97" s="35">
        <v>77.540000000000006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115.84</v>
      </c>
      <c r="N97">
        <v>274.04000000000002</v>
      </c>
      <c r="O97">
        <v>92.63</v>
      </c>
      <c r="P97">
        <v>0</v>
      </c>
      <c r="Q97">
        <v>40.020000000000003</v>
      </c>
      <c r="R97" s="94">
        <v>0</v>
      </c>
      <c r="S97" s="94">
        <v>0</v>
      </c>
      <c r="T97" s="94">
        <v>0</v>
      </c>
      <c r="U97">
        <v>0</v>
      </c>
      <c r="V97">
        <v>0</v>
      </c>
      <c r="W97">
        <v>0</v>
      </c>
      <c r="X97">
        <v>31</v>
      </c>
      <c r="Y97">
        <v>10.34</v>
      </c>
      <c r="Z97">
        <v>10.33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9</v>
      </c>
      <c r="AH97">
        <v>32</v>
      </c>
      <c r="AI97">
        <v>32</v>
      </c>
      <c r="AJ97">
        <v>29.77</v>
      </c>
      <c r="AK97">
        <v>0</v>
      </c>
      <c r="AL97">
        <v>0</v>
      </c>
      <c r="AM97">
        <v>7.98</v>
      </c>
    </row>
    <row r="98" spans="1:50">
      <c r="A98" t="s">
        <v>140</v>
      </c>
      <c r="B98" s="35">
        <v>232.61</v>
      </c>
      <c r="C98" s="35">
        <v>77.540000000000006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115.84</v>
      </c>
      <c r="N98">
        <v>274.04000000000002</v>
      </c>
      <c r="O98">
        <v>92.63</v>
      </c>
      <c r="P98">
        <v>0</v>
      </c>
      <c r="Q98">
        <v>40.020000000000003</v>
      </c>
      <c r="R98" s="94">
        <v>0</v>
      </c>
      <c r="S98" s="94">
        <v>0</v>
      </c>
      <c r="T98" s="94">
        <v>0</v>
      </c>
      <c r="U98">
        <v>0</v>
      </c>
      <c r="V98">
        <v>0</v>
      </c>
      <c r="W98">
        <v>0</v>
      </c>
      <c r="X98">
        <v>30.5</v>
      </c>
      <c r="Y98">
        <v>10.16</v>
      </c>
      <c r="Z98">
        <v>10.17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9</v>
      </c>
      <c r="AH98">
        <v>31</v>
      </c>
      <c r="AI98">
        <v>31</v>
      </c>
      <c r="AJ98">
        <v>29.77</v>
      </c>
      <c r="AK98">
        <v>0</v>
      </c>
      <c r="AL98">
        <v>0</v>
      </c>
      <c r="AM98">
        <v>7.98</v>
      </c>
    </row>
    <row r="99" spans="1:50">
      <c r="A99" t="s">
        <v>141</v>
      </c>
      <c r="B99" s="35">
        <f>SUM(B3:B98)/4000</f>
        <v>5.4786174999999959</v>
      </c>
      <c r="C99" s="35">
        <f t="shared" ref="C99:P99" si="2">SUM(C3:C98)/4000</f>
        <v>1.8347475000000006</v>
      </c>
      <c r="D99" s="94">
        <f t="shared" ref="D99" si="3">SUM(D3:D98)/4000</f>
        <v>1.108295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0.11367749999999997</v>
      </c>
      <c r="K99" s="38">
        <f t="shared" si="2"/>
        <v>0.11367749999999997</v>
      </c>
      <c r="L99" s="38">
        <f t="shared" si="2"/>
        <v>0.11650750000000006</v>
      </c>
      <c r="M99">
        <f t="shared" si="2"/>
        <v>1.6550025000000006</v>
      </c>
      <c r="N99">
        <f t="shared" si="2"/>
        <v>5.8378850000000053</v>
      </c>
      <c r="O99">
        <f t="shared" si="2"/>
        <v>2.3612500000000005</v>
      </c>
      <c r="P99">
        <f t="shared" si="2"/>
        <v>0</v>
      </c>
      <c r="Q99">
        <f t="shared" ref="Q99:AF99" si="5">SUM(Q3:Q98)/4000</f>
        <v>0.9241674999999997</v>
      </c>
      <c r="R99" s="94">
        <f t="shared" si="5"/>
        <v>0.38167499999999999</v>
      </c>
      <c r="S99" s="94">
        <f t="shared" si="5"/>
        <v>0.34539999999999998</v>
      </c>
      <c r="T99" s="94">
        <f t="shared" si="5"/>
        <v>0.38122</v>
      </c>
      <c r="U99">
        <f t="shared" si="5"/>
        <v>0</v>
      </c>
      <c r="V99">
        <f t="shared" si="5"/>
        <v>0.93115250000000005</v>
      </c>
      <c r="W99">
        <f t="shared" si="5"/>
        <v>0</v>
      </c>
      <c r="X99">
        <f t="shared" si="5"/>
        <v>1.0225</v>
      </c>
      <c r="Y99">
        <f t="shared" si="5"/>
        <v>0.34083999999999998</v>
      </c>
      <c r="Z99">
        <f t="shared" si="5"/>
        <v>0.34082999999999997</v>
      </c>
      <c r="AA99">
        <f t="shared" si="5"/>
        <v>1.7380749999999994</v>
      </c>
      <c r="AB99">
        <f t="shared" si="5"/>
        <v>0.34760500000000011</v>
      </c>
      <c r="AC99">
        <f t="shared" si="5"/>
        <v>0.68225000000000002</v>
      </c>
      <c r="AD99">
        <f t="shared" si="5"/>
        <v>0.354375</v>
      </c>
      <c r="AE99">
        <f t="shared" si="5"/>
        <v>0.71475</v>
      </c>
      <c r="AF99">
        <f t="shared" si="5"/>
        <v>0.34025</v>
      </c>
      <c r="AG99">
        <f t="shared" ref="AG99:AM99" si="6">SUM(AG3:AG98)/4000</f>
        <v>0.28216499999999983</v>
      </c>
      <c r="AH99">
        <f t="shared" si="6"/>
        <v>1.0148199999999998</v>
      </c>
      <c r="AI99">
        <f t="shared" si="6"/>
        <v>1.0148199999999998</v>
      </c>
      <c r="AJ99">
        <f t="shared" si="6"/>
        <v>0.67796500000000004</v>
      </c>
      <c r="AK99">
        <f t="shared" si="6"/>
        <v>1.48475</v>
      </c>
      <c r="AL99">
        <f t="shared" si="6"/>
        <v>0.63024999999999998</v>
      </c>
      <c r="AM99">
        <f t="shared" si="6"/>
        <v>0.19152000000000027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45557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246.95</v>
      </c>
      <c r="L3">
        <v>9.08</v>
      </c>
      <c r="M3">
        <v>30.91</v>
      </c>
      <c r="N3">
        <v>50.55</v>
      </c>
      <c r="O3">
        <v>71.41</v>
      </c>
      <c r="P3">
        <v>22.968098509933775</v>
      </c>
      <c r="Q3">
        <v>6.77</v>
      </c>
      <c r="R3">
        <v>8.1042609153077336</v>
      </c>
      <c r="S3">
        <v>0</v>
      </c>
      <c r="T3">
        <v>0</v>
      </c>
      <c r="U3">
        <v>60.19</v>
      </c>
      <c r="V3">
        <v>8.86</v>
      </c>
      <c r="W3">
        <v>19.12</v>
      </c>
      <c r="X3">
        <v>20.100000000000001</v>
      </c>
      <c r="Y3">
        <v>0</v>
      </c>
      <c r="Z3">
        <v>2.7756290909090904</v>
      </c>
      <c r="AA3">
        <v>11.960518987341775</v>
      </c>
      <c r="AB3">
        <v>10.210080023079762</v>
      </c>
      <c r="AC3">
        <v>8.2395608793424735</v>
      </c>
      <c r="AD3">
        <v>15.552998012304053</v>
      </c>
      <c r="AE3">
        <v>21.040806877928389</v>
      </c>
      <c r="AF3">
        <v>5.9602099278511593</v>
      </c>
      <c r="AG3">
        <v>27.406398477590969</v>
      </c>
      <c r="AH3">
        <v>44.351255241916817</v>
      </c>
      <c r="AI3">
        <v>1.5196920601401187</v>
      </c>
      <c r="AJ3">
        <v>0</v>
      </c>
      <c r="AK3">
        <v>21.929315693238781</v>
      </c>
      <c r="AL3">
        <v>36.130780550774517</v>
      </c>
      <c r="AM3">
        <v>0</v>
      </c>
      <c r="AN3">
        <v>0</v>
      </c>
      <c r="AO3">
        <v>4.2163199999999996</v>
      </c>
      <c r="AP3">
        <v>5.5337696768848375</v>
      </c>
      <c r="AQ3">
        <v>31.3625098501028</v>
      </c>
      <c r="AR3">
        <v>9.3993297101449222</v>
      </c>
      <c r="AS3">
        <v>13.742498348494607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826.34403283328641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246.95</v>
      </c>
      <c r="L4">
        <v>9.08</v>
      </c>
      <c r="M4">
        <v>30.91</v>
      </c>
      <c r="N4">
        <v>50.55</v>
      </c>
      <c r="O4">
        <v>71.41</v>
      </c>
      <c r="P4">
        <v>22.968098509933775</v>
      </c>
      <c r="Q4">
        <v>6.77</v>
      </c>
      <c r="R4">
        <v>8.1042609153077336</v>
      </c>
      <c r="S4">
        <v>0</v>
      </c>
      <c r="T4">
        <v>0</v>
      </c>
      <c r="U4">
        <v>60.19</v>
      </c>
      <c r="V4">
        <v>8.86</v>
      </c>
      <c r="W4">
        <v>19.12</v>
      </c>
      <c r="X4">
        <v>20.100000000000001</v>
      </c>
      <c r="Y4">
        <v>0</v>
      </c>
      <c r="Z4">
        <v>2.7756290909090904</v>
      </c>
      <c r="AA4">
        <v>11.960518987341775</v>
      </c>
      <c r="AB4">
        <v>10.210080023079762</v>
      </c>
      <c r="AC4">
        <v>8.2395608793424735</v>
      </c>
      <c r="AD4">
        <v>15.552998012304053</v>
      </c>
      <c r="AE4">
        <v>21.040806877928389</v>
      </c>
      <c r="AF4">
        <v>5.9602099278511593</v>
      </c>
      <c r="AG4">
        <v>27.406398477590969</v>
      </c>
      <c r="AH4">
        <v>44.351255241916817</v>
      </c>
      <c r="AI4">
        <v>1.5196920601401187</v>
      </c>
      <c r="AJ4">
        <v>0</v>
      </c>
      <c r="AK4">
        <v>21.929315693238781</v>
      </c>
      <c r="AL4">
        <v>36.130780550774517</v>
      </c>
      <c r="AM4">
        <v>0</v>
      </c>
      <c r="AN4">
        <v>0</v>
      </c>
      <c r="AO4">
        <v>4.2163199999999996</v>
      </c>
      <c r="AP4">
        <v>5.5337696768848375</v>
      </c>
      <c r="AQ4">
        <v>31.3625098501028</v>
      </c>
      <c r="AR4">
        <v>9.3993297101449222</v>
      </c>
      <c r="AS4">
        <v>13.742498348494607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826.34403283328641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262.34242529233433</v>
      </c>
      <c r="L5">
        <v>9.08</v>
      </c>
      <c r="M5">
        <v>30.91</v>
      </c>
      <c r="N5">
        <v>50.55</v>
      </c>
      <c r="O5">
        <v>71.41</v>
      </c>
      <c r="P5">
        <v>22.968098509933775</v>
      </c>
      <c r="Q5">
        <v>6.66</v>
      </c>
      <c r="R5">
        <v>8.1042609153077336</v>
      </c>
      <c r="S5">
        <v>0</v>
      </c>
      <c r="T5">
        <v>0</v>
      </c>
      <c r="U5">
        <v>60.19</v>
      </c>
      <c r="V5">
        <v>8.86</v>
      </c>
      <c r="W5">
        <v>19.12</v>
      </c>
      <c r="X5">
        <v>20.100000000000001</v>
      </c>
      <c r="Y5">
        <v>0</v>
      </c>
      <c r="Z5">
        <v>2.7756290909090904</v>
      </c>
      <c r="AA5">
        <v>11.960518987341775</v>
      </c>
      <c r="AB5">
        <v>10.210080023079762</v>
      </c>
      <c r="AC5">
        <v>8.2395608793424735</v>
      </c>
      <c r="AD5">
        <v>15.552998012304053</v>
      </c>
      <c r="AE5">
        <v>21.040806877928389</v>
      </c>
      <c r="AF5">
        <v>5.9602099278511593</v>
      </c>
      <c r="AG5">
        <v>27.406398477590969</v>
      </c>
      <c r="AH5">
        <v>44.351255241916817</v>
      </c>
      <c r="AI5">
        <v>1.5196920601401187</v>
      </c>
      <c r="AJ5">
        <v>0</v>
      </c>
      <c r="AK5">
        <v>21.929315693238781</v>
      </c>
      <c r="AL5">
        <v>36.130780550774517</v>
      </c>
      <c r="AM5">
        <v>0</v>
      </c>
      <c r="AN5">
        <v>0</v>
      </c>
      <c r="AO5">
        <v>4.2163199999999996</v>
      </c>
      <c r="AP5">
        <v>5.5337696768848375</v>
      </c>
      <c r="AQ5">
        <v>20.910369047962561</v>
      </c>
      <c r="AR5">
        <v>11.749162137681155</v>
      </c>
      <c r="AS5">
        <v>13.742498348494607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833.52414975101692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272.79235426008967</v>
      </c>
      <c r="L6">
        <v>9.08</v>
      </c>
      <c r="M6">
        <v>30.91</v>
      </c>
      <c r="N6">
        <v>50.55</v>
      </c>
      <c r="O6">
        <v>71.41</v>
      </c>
      <c r="P6">
        <v>22.968098509933775</v>
      </c>
      <c r="Q6">
        <v>6.5600000000000005</v>
      </c>
      <c r="R6">
        <v>8.1042609153077336</v>
      </c>
      <c r="S6">
        <v>0</v>
      </c>
      <c r="T6">
        <v>0</v>
      </c>
      <c r="U6">
        <v>60.19</v>
      </c>
      <c r="V6">
        <v>8.86</v>
      </c>
      <c r="W6">
        <v>19.12</v>
      </c>
      <c r="X6">
        <v>20.100000000000001</v>
      </c>
      <c r="Y6">
        <v>0</v>
      </c>
      <c r="Z6">
        <v>2.7756290909090904</v>
      </c>
      <c r="AA6">
        <v>11.960518987341775</v>
      </c>
      <c r="AB6">
        <v>10.210080023079762</v>
      </c>
      <c r="AC6">
        <v>8.2395608793424735</v>
      </c>
      <c r="AD6">
        <v>15.552998012304053</v>
      </c>
      <c r="AE6">
        <v>21.040806877928389</v>
      </c>
      <c r="AF6">
        <v>5.9602099278511593</v>
      </c>
      <c r="AG6">
        <v>27.406398477590969</v>
      </c>
      <c r="AH6">
        <v>44.351255241916817</v>
      </c>
      <c r="AI6">
        <v>1.5196920601401187</v>
      </c>
      <c r="AJ6">
        <v>0</v>
      </c>
      <c r="AK6">
        <v>21.929315693238781</v>
      </c>
      <c r="AL6">
        <v>36.130780550774517</v>
      </c>
      <c r="AM6">
        <v>0</v>
      </c>
      <c r="AN6">
        <v>0</v>
      </c>
      <c r="AO6">
        <v>4.2163199999999996</v>
      </c>
      <c r="AP6">
        <v>5.5337696768848375</v>
      </c>
      <c r="AQ6">
        <v>20.910369047962561</v>
      </c>
      <c r="AR6">
        <v>11.749162137681155</v>
      </c>
      <c r="AS6">
        <v>13.742498348494607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843.87407871877213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272.84235393022277</v>
      </c>
      <c r="L7">
        <v>9.08</v>
      </c>
      <c r="M7">
        <v>30.91</v>
      </c>
      <c r="N7">
        <v>50.55</v>
      </c>
      <c r="O7">
        <v>71.41</v>
      </c>
      <c r="P7">
        <v>22.968098509933775</v>
      </c>
      <c r="Q7">
        <v>6.5600000000000005</v>
      </c>
      <c r="R7">
        <v>8.1042609153077336</v>
      </c>
      <c r="S7">
        <v>0</v>
      </c>
      <c r="T7">
        <v>0</v>
      </c>
      <c r="U7">
        <v>60.19</v>
      </c>
      <c r="V7">
        <v>8.86</v>
      </c>
      <c r="W7">
        <v>19.12</v>
      </c>
      <c r="X7">
        <v>20.100000000000001</v>
      </c>
      <c r="Y7">
        <v>0</v>
      </c>
      <c r="Z7">
        <v>2.7756290909090904</v>
      </c>
      <c r="AA7">
        <v>11.960518987341775</v>
      </c>
      <c r="AB7">
        <v>10.210080023079762</v>
      </c>
      <c r="AC7">
        <v>8.2395608793424735</v>
      </c>
      <c r="AD7">
        <v>15.552998012304053</v>
      </c>
      <c r="AE7">
        <v>21.040806877928389</v>
      </c>
      <c r="AF7">
        <v>5.9602099278511593</v>
      </c>
      <c r="AG7">
        <v>27.406398477590969</v>
      </c>
      <c r="AH7">
        <v>44.351255241916817</v>
      </c>
      <c r="AI7">
        <v>1.5196920601401187</v>
      </c>
      <c r="AJ7">
        <v>0</v>
      </c>
      <c r="AK7">
        <v>21.929315693238781</v>
      </c>
      <c r="AL7">
        <v>36.130780550774517</v>
      </c>
      <c r="AM7">
        <v>0</v>
      </c>
      <c r="AN7">
        <v>0</v>
      </c>
      <c r="AO7">
        <v>4.2778080000000003</v>
      </c>
      <c r="AP7">
        <v>5.5337696768848375</v>
      </c>
      <c r="AQ7">
        <v>10.452140802140239</v>
      </c>
      <c r="AR7">
        <v>9.3993297101449222</v>
      </c>
      <c r="AS7">
        <v>13.742498348494607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831.17750571554677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272.84235393022277</v>
      </c>
      <c r="L8">
        <v>9.08</v>
      </c>
      <c r="M8">
        <v>30.91</v>
      </c>
      <c r="N8">
        <v>50.55</v>
      </c>
      <c r="O8">
        <v>71.41</v>
      </c>
      <c r="P8">
        <v>22.968098509933775</v>
      </c>
      <c r="Q8">
        <v>6.5600000000000005</v>
      </c>
      <c r="R8">
        <v>8.1042609153077336</v>
      </c>
      <c r="S8">
        <v>0</v>
      </c>
      <c r="T8">
        <v>0</v>
      </c>
      <c r="U8">
        <v>60.19</v>
      </c>
      <c r="V8">
        <v>8.86</v>
      </c>
      <c r="W8">
        <v>19.12</v>
      </c>
      <c r="X8">
        <v>20.100000000000001</v>
      </c>
      <c r="Y8">
        <v>0</v>
      </c>
      <c r="Z8">
        <v>2.7756290909090904</v>
      </c>
      <c r="AA8">
        <v>11.960518987341775</v>
      </c>
      <c r="AB8">
        <v>10.210080023079762</v>
      </c>
      <c r="AC8">
        <v>8.2395608793424735</v>
      </c>
      <c r="AD8">
        <v>15.552998012304053</v>
      </c>
      <c r="AE8">
        <v>21.040806877928389</v>
      </c>
      <c r="AF8">
        <v>5.9602099278511593</v>
      </c>
      <c r="AG8">
        <v>27.406398477590969</v>
      </c>
      <c r="AH8">
        <v>44.351255241916817</v>
      </c>
      <c r="AI8">
        <v>1.5196920601401187</v>
      </c>
      <c r="AJ8">
        <v>0</v>
      </c>
      <c r="AK8">
        <v>21.929315693238781</v>
      </c>
      <c r="AL8">
        <v>36.130780550774517</v>
      </c>
      <c r="AM8">
        <v>0</v>
      </c>
      <c r="AN8">
        <v>0</v>
      </c>
      <c r="AO8">
        <v>4.2778080000000003</v>
      </c>
      <c r="AP8">
        <v>5.5337696768848375</v>
      </c>
      <c r="AQ8">
        <v>10.452140802140239</v>
      </c>
      <c r="AR8">
        <v>9.3993297101449222</v>
      </c>
      <c r="AS8">
        <v>13.742498348494607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831.17750571554677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272.84235393022277</v>
      </c>
      <c r="L9">
        <v>9.08</v>
      </c>
      <c r="M9">
        <v>30.91</v>
      </c>
      <c r="N9">
        <v>50.55</v>
      </c>
      <c r="O9">
        <v>71.41</v>
      </c>
      <c r="P9">
        <v>22.968098509933775</v>
      </c>
      <c r="Q9">
        <v>7.0543119266055054</v>
      </c>
      <c r="R9">
        <v>8.1042609153077336</v>
      </c>
      <c r="S9">
        <v>0</v>
      </c>
      <c r="T9">
        <v>0</v>
      </c>
      <c r="U9">
        <v>60.19</v>
      </c>
      <c r="V9">
        <v>8.86</v>
      </c>
      <c r="W9">
        <v>19.12</v>
      </c>
      <c r="X9">
        <v>20.100000000000001</v>
      </c>
      <c r="Y9">
        <v>0</v>
      </c>
      <c r="Z9">
        <v>2.7756290909090904</v>
      </c>
      <c r="AA9">
        <v>11.960518987341775</v>
      </c>
      <c r="AB9">
        <v>10.210080023079762</v>
      </c>
      <c r="AC9">
        <v>8.2395608793424735</v>
      </c>
      <c r="AD9">
        <v>15.552998012304053</v>
      </c>
      <c r="AE9">
        <v>21.040806877928389</v>
      </c>
      <c r="AF9">
        <v>5.9602099278511593</v>
      </c>
      <c r="AG9">
        <v>27.406398477590969</v>
      </c>
      <c r="AH9">
        <v>44.351255241916817</v>
      </c>
      <c r="AI9">
        <v>1.3526054985540323</v>
      </c>
      <c r="AJ9">
        <v>0</v>
      </c>
      <c r="AK9">
        <v>21.929315693238781</v>
      </c>
      <c r="AL9">
        <v>36.130780550774517</v>
      </c>
      <c r="AM9">
        <v>0</v>
      </c>
      <c r="AN9">
        <v>0</v>
      </c>
      <c r="AO9">
        <v>4.2778080000000003</v>
      </c>
      <c r="AP9">
        <v>5.5337696768848375</v>
      </c>
      <c r="AQ9">
        <v>0</v>
      </c>
      <c r="AR9">
        <v>9.3993297101449222</v>
      </c>
      <c r="AS9">
        <v>6.3014772758881303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813.61156920581948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272.84235393022277</v>
      </c>
      <c r="L10">
        <v>9.08</v>
      </c>
      <c r="M10">
        <v>30.91</v>
      </c>
      <c r="N10">
        <v>50.55</v>
      </c>
      <c r="O10">
        <v>71.41</v>
      </c>
      <c r="P10">
        <v>22.968098509933775</v>
      </c>
      <c r="Q10">
        <v>7.54</v>
      </c>
      <c r="R10">
        <v>8.1042609153077336</v>
      </c>
      <c r="S10">
        <v>0</v>
      </c>
      <c r="T10">
        <v>0</v>
      </c>
      <c r="U10">
        <v>60.19</v>
      </c>
      <c r="V10">
        <v>8.86</v>
      </c>
      <c r="W10">
        <v>19.12</v>
      </c>
      <c r="X10">
        <v>20.100000000000001</v>
      </c>
      <c r="Y10">
        <v>0</v>
      </c>
      <c r="Z10">
        <v>2.7756290909090904</v>
      </c>
      <c r="AA10">
        <v>11.960518987341775</v>
      </c>
      <c r="AB10">
        <v>10.210080023079762</v>
      </c>
      <c r="AC10">
        <v>8.2395608793424735</v>
      </c>
      <c r="AD10">
        <v>15.552998012304053</v>
      </c>
      <c r="AE10">
        <v>21.040806877928389</v>
      </c>
      <c r="AF10">
        <v>5.9602099278511593</v>
      </c>
      <c r="AG10">
        <v>27.406398477590969</v>
      </c>
      <c r="AH10">
        <v>44.351255241916817</v>
      </c>
      <c r="AI10">
        <v>1.3526054985540323</v>
      </c>
      <c r="AJ10">
        <v>0</v>
      </c>
      <c r="AK10">
        <v>21.929315693238781</v>
      </c>
      <c r="AL10">
        <v>36.130780550774517</v>
      </c>
      <c r="AM10">
        <v>0</v>
      </c>
      <c r="AN10">
        <v>0</v>
      </c>
      <c r="AO10">
        <v>4.2778080000000003</v>
      </c>
      <c r="AP10">
        <v>5.5337696768848375</v>
      </c>
      <c r="AQ10">
        <v>0</v>
      </c>
      <c r="AR10">
        <v>9.3993297101449222</v>
      </c>
      <c r="AS10">
        <v>5.725707778598859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813.52148778192475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272.84235393022277</v>
      </c>
      <c r="L11">
        <v>133.61000000000001</v>
      </c>
      <c r="M11">
        <v>30.91</v>
      </c>
      <c r="N11">
        <v>50.55</v>
      </c>
      <c r="O11">
        <v>71.41</v>
      </c>
      <c r="P11">
        <v>22.968098509933775</v>
      </c>
      <c r="Q11">
        <v>8.0299999999999994</v>
      </c>
      <c r="R11">
        <v>8.1042609153077336</v>
      </c>
      <c r="S11">
        <v>0</v>
      </c>
      <c r="T11">
        <v>0</v>
      </c>
      <c r="U11">
        <v>60.19</v>
      </c>
      <c r="V11">
        <v>8.86</v>
      </c>
      <c r="W11">
        <v>19.12</v>
      </c>
      <c r="X11">
        <v>20.100000000000001</v>
      </c>
      <c r="Y11">
        <v>0</v>
      </c>
      <c r="Z11">
        <v>2.7756290909090904</v>
      </c>
      <c r="AA11">
        <v>11.960518987341775</v>
      </c>
      <c r="AB11">
        <v>10.210080023079762</v>
      </c>
      <c r="AC11">
        <v>8.2395608793424735</v>
      </c>
      <c r="AD11">
        <v>15.552998012304053</v>
      </c>
      <c r="AE11">
        <v>21.040806877928389</v>
      </c>
      <c r="AF11">
        <v>5.9602099278511593</v>
      </c>
      <c r="AG11">
        <v>27.406398477590969</v>
      </c>
      <c r="AH11">
        <v>44.351255241916817</v>
      </c>
      <c r="AI11">
        <v>1.3526054985540323</v>
      </c>
      <c r="AJ11">
        <v>0</v>
      </c>
      <c r="AK11">
        <v>21.929315693238781</v>
      </c>
      <c r="AL11">
        <v>36.130780550774517</v>
      </c>
      <c r="AM11">
        <v>0</v>
      </c>
      <c r="AN11">
        <v>0</v>
      </c>
      <c r="AO11">
        <v>4.2778080000000003</v>
      </c>
      <c r="AP11">
        <v>5.5337696768848375</v>
      </c>
      <c r="AQ11">
        <v>0</v>
      </c>
      <c r="AR11">
        <v>8.4593967391304314</v>
      </c>
      <c r="AS11">
        <v>5.725707778598859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937.60155481090999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272.84235393022277</v>
      </c>
      <c r="L12">
        <v>159.37</v>
      </c>
      <c r="M12">
        <v>30.91</v>
      </c>
      <c r="N12">
        <v>50.55</v>
      </c>
      <c r="O12">
        <v>71.41</v>
      </c>
      <c r="P12">
        <v>22.968098509933775</v>
      </c>
      <c r="Q12">
        <v>8.2650715137067934</v>
      </c>
      <c r="R12">
        <v>8.1042609153077336</v>
      </c>
      <c r="S12">
        <v>0</v>
      </c>
      <c r="T12">
        <v>0</v>
      </c>
      <c r="U12">
        <v>60.19</v>
      </c>
      <c r="V12">
        <v>8.86</v>
      </c>
      <c r="W12">
        <v>19.12</v>
      </c>
      <c r="X12">
        <v>20.100000000000001</v>
      </c>
      <c r="Y12">
        <v>0</v>
      </c>
      <c r="Z12">
        <v>2.7756290909090904</v>
      </c>
      <c r="AA12">
        <v>11.960518987341775</v>
      </c>
      <c r="AB12">
        <v>10.210080023079762</v>
      </c>
      <c r="AC12">
        <v>8.2395608793424735</v>
      </c>
      <c r="AD12">
        <v>15.552998012304053</v>
      </c>
      <c r="AE12">
        <v>21.040806877928389</v>
      </c>
      <c r="AF12">
        <v>5.9602099278511593</v>
      </c>
      <c r="AG12">
        <v>27.406398477590969</v>
      </c>
      <c r="AH12">
        <v>44.351255241916817</v>
      </c>
      <c r="AI12">
        <v>1.3526054985540323</v>
      </c>
      <c r="AJ12">
        <v>0</v>
      </c>
      <c r="AK12">
        <v>21.929315693238781</v>
      </c>
      <c r="AL12">
        <v>36.130780550774517</v>
      </c>
      <c r="AM12">
        <v>0</v>
      </c>
      <c r="AN12">
        <v>0</v>
      </c>
      <c r="AO12">
        <v>4.2778080000000003</v>
      </c>
      <c r="AP12">
        <v>5.5337696768848375</v>
      </c>
      <c r="AQ12">
        <v>0</v>
      </c>
      <c r="AR12">
        <v>8.4593967391304314</v>
      </c>
      <c r="AS12">
        <v>5.725707778598859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963.59662632461675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270.70241389939747</v>
      </c>
      <c r="L13">
        <v>194.84</v>
      </c>
      <c r="M13">
        <v>30.91</v>
      </c>
      <c r="N13">
        <v>50.55</v>
      </c>
      <c r="O13">
        <v>71.41</v>
      </c>
      <c r="P13">
        <v>22.968098509933775</v>
      </c>
      <c r="Q13">
        <v>8.75</v>
      </c>
      <c r="R13">
        <v>8.1042609153077336</v>
      </c>
      <c r="S13">
        <v>0</v>
      </c>
      <c r="T13">
        <v>0</v>
      </c>
      <c r="U13">
        <v>60.19</v>
      </c>
      <c r="V13">
        <v>8.86</v>
      </c>
      <c r="W13">
        <v>19.12</v>
      </c>
      <c r="X13">
        <v>20.100000000000001</v>
      </c>
      <c r="Y13">
        <v>0</v>
      </c>
      <c r="Z13">
        <v>2.7756290909090904</v>
      </c>
      <c r="AA13">
        <v>11.960518987341775</v>
      </c>
      <c r="AB13">
        <v>10.210080023079762</v>
      </c>
      <c r="AC13">
        <v>8.2395608793424735</v>
      </c>
      <c r="AD13">
        <v>15.552998012304053</v>
      </c>
      <c r="AE13">
        <v>21.040806877928389</v>
      </c>
      <c r="AF13">
        <v>5.9602099278511593</v>
      </c>
      <c r="AG13">
        <v>27.406398477590969</v>
      </c>
      <c r="AH13">
        <v>44.351255241916817</v>
      </c>
      <c r="AI13">
        <v>1.3526054985540323</v>
      </c>
      <c r="AJ13">
        <v>0</v>
      </c>
      <c r="AK13">
        <v>21.929315693238781</v>
      </c>
      <c r="AL13">
        <v>57.400418244406183</v>
      </c>
      <c r="AM13">
        <v>0</v>
      </c>
      <c r="AN13">
        <v>0</v>
      </c>
      <c r="AO13">
        <v>4.1548320000000007</v>
      </c>
      <c r="AP13">
        <v>5.5337696768848375</v>
      </c>
      <c r="AQ13">
        <v>0</v>
      </c>
      <c r="AR13">
        <v>8.4593967391304314</v>
      </c>
      <c r="AS13">
        <v>5.725707778598859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1018.5582764737164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270.70241389939747</v>
      </c>
      <c r="L14">
        <v>194.84</v>
      </c>
      <c r="M14">
        <v>30.91</v>
      </c>
      <c r="N14">
        <v>50.55</v>
      </c>
      <c r="O14">
        <v>71.41</v>
      </c>
      <c r="P14">
        <v>22.968098509933775</v>
      </c>
      <c r="Q14">
        <v>8.75</v>
      </c>
      <c r="R14">
        <v>8.1042609153077336</v>
      </c>
      <c r="S14">
        <v>0</v>
      </c>
      <c r="T14">
        <v>0</v>
      </c>
      <c r="U14">
        <v>60.19</v>
      </c>
      <c r="V14">
        <v>8.86</v>
      </c>
      <c r="W14">
        <v>19.12</v>
      </c>
      <c r="X14">
        <v>20.100000000000001</v>
      </c>
      <c r="Y14">
        <v>0</v>
      </c>
      <c r="Z14">
        <v>2.7756290909090904</v>
      </c>
      <c r="AA14">
        <v>11.960518987341775</v>
      </c>
      <c r="AB14">
        <v>10.210080023079762</v>
      </c>
      <c r="AC14">
        <v>8.2395608793424735</v>
      </c>
      <c r="AD14">
        <v>15.552998012304053</v>
      </c>
      <c r="AE14">
        <v>21.040806877928389</v>
      </c>
      <c r="AF14">
        <v>5.9602099278511593</v>
      </c>
      <c r="AG14">
        <v>27.406398477590969</v>
      </c>
      <c r="AH14">
        <v>44.351255241916817</v>
      </c>
      <c r="AI14">
        <v>0</v>
      </c>
      <c r="AJ14">
        <v>0</v>
      </c>
      <c r="AK14">
        <v>21.929315693238781</v>
      </c>
      <c r="AL14">
        <v>57.400418244406183</v>
      </c>
      <c r="AM14">
        <v>0</v>
      </c>
      <c r="AN14">
        <v>0</v>
      </c>
      <c r="AO14">
        <v>4.1548320000000007</v>
      </c>
      <c r="AP14">
        <v>5.5337696768848375</v>
      </c>
      <c r="AQ14">
        <v>0</v>
      </c>
      <c r="AR14">
        <v>8.4593967391304314</v>
      </c>
      <c r="AS14">
        <v>5.725707778598859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1017.2056709751624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246.95</v>
      </c>
      <c r="L15">
        <v>194.84</v>
      </c>
      <c r="M15">
        <v>30.91</v>
      </c>
      <c r="N15">
        <v>50.55</v>
      </c>
      <c r="O15">
        <v>71.41</v>
      </c>
      <c r="P15">
        <v>22.968098509933775</v>
      </c>
      <c r="Q15">
        <v>8.75</v>
      </c>
      <c r="R15">
        <v>8.1042609153077336</v>
      </c>
      <c r="S15">
        <v>0</v>
      </c>
      <c r="T15">
        <v>0</v>
      </c>
      <c r="U15">
        <v>60.19</v>
      </c>
      <c r="V15">
        <v>8.86</v>
      </c>
      <c r="W15">
        <v>19.12</v>
      </c>
      <c r="X15">
        <v>20.100000000000001</v>
      </c>
      <c r="Y15">
        <v>0</v>
      </c>
      <c r="Z15">
        <v>2.7756290909090904</v>
      </c>
      <c r="AA15">
        <v>11.960518987341775</v>
      </c>
      <c r="AB15">
        <v>10.210080023079762</v>
      </c>
      <c r="AC15">
        <v>8.2395608793424735</v>
      </c>
      <c r="AD15">
        <v>11.696684850115728</v>
      </c>
      <c r="AE15">
        <v>21.040806877928389</v>
      </c>
      <c r="AF15">
        <v>5.9602099278511593</v>
      </c>
      <c r="AG15">
        <v>27.406398477590969</v>
      </c>
      <c r="AH15">
        <v>44.351255241916817</v>
      </c>
      <c r="AI15">
        <v>0</v>
      </c>
      <c r="AJ15">
        <v>0</v>
      </c>
      <c r="AK15">
        <v>21.929315693238781</v>
      </c>
      <c r="AL15">
        <v>57.400418244406183</v>
      </c>
      <c r="AM15">
        <v>0</v>
      </c>
      <c r="AN15">
        <v>0</v>
      </c>
      <c r="AO15">
        <v>4.1548320000000007</v>
      </c>
      <c r="AP15">
        <v>5.0155277547638768</v>
      </c>
      <c r="AQ15">
        <v>0</v>
      </c>
      <c r="AR15">
        <v>8.4593967391304314</v>
      </c>
      <c r="AS15">
        <v>5.725707778598859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989.07870199145566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246.95</v>
      </c>
      <c r="L16">
        <v>194.84</v>
      </c>
      <c r="M16">
        <v>30.91</v>
      </c>
      <c r="N16">
        <v>50.55</v>
      </c>
      <c r="O16">
        <v>71.41</v>
      </c>
      <c r="P16">
        <v>22.968098509933775</v>
      </c>
      <c r="Q16">
        <v>8.75</v>
      </c>
      <c r="R16">
        <v>8.1042609153077336</v>
      </c>
      <c r="S16">
        <v>0</v>
      </c>
      <c r="T16">
        <v>0</v>
      </c>
      <c r="U16">
        <v>60.19</v>
      </c>
      <c r="V16">
        <v>8.86</v>
      </c>
      <c r="W16">
        <v>19.12</v>
      </c>
      <c r="X16">
        <v>20.100000000000001</v>
      </c>
      <c r="Y16">
        <v>0</v>
      </c>
      <c r="Z16">
        <v>2.7756290909090904</v>
      </c>
      <c r="AA16">
        <v>11.960518987341775</v>
      </c>
      <c r="AB16">
        <v>10.210080023079762</v>
      </c>
      <c r="AC16">
        <v>8.2395608793424735</v>
      </c>
      <c r="AD16">
        <v>11.696684850115728</v>
      </c>
      <c r="AE16">
        <v>21.040806877928389</v>
      </c>
      <c r="AF16">
        <v>5.9602099278511593</v>
      </c>
      <c r="AG16">
        <v>27.406398477590969</v>
      </c>
      <c r="AH16">
        <v>44.351255241916817</v>
      </c>
      <c r="AI16">
        <v>0</v>
      </c>
      <c r="AJ16">
        <v>0</v>
      </c>
      <c r="AK16">
        <v>21.929315693238781</v>
      </c>
      <c r="AL16">
        <v>57.400418244406183</v>
      </c>
      <c r="AM16">
        <v>0</v>
      </c>
      <c r="AN16">
        <v>0</v>
      </c>
      <c r="AO16">
        <v>4.1548320000000007</v>
      </c>
      <c r="AP16">
        <v>5.0155277547638768</v>
      </c>
      <c r="AQ16">
        <v>0</v>
      </c>
      <c r="AR16">
        <v>8.4593967391304314</v>
      </c>
      <c r="AS16">
        <v>5.725707778598859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989.07870199145566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246.95</v>
      </c>
      <c r="L17">
        <v>97.92</v>
      </c>
      <c r="M17">
        <v>30.91</v>
      </c>
      <c r="N17">
        <v>50.55</v>
      </c>
      <c r="O17">
        <v>71.41</v>
      </c>
      <c r="P17">
        <v>22.968098509933775</v>
      </c>
      <c r="Q17">
        <v>8.75</v>
      </c>
      <c r="R17">
        <v>8.1042609153077336</v>
      </c>
      <c r="S17">
        <v>0</v>
      </c>
      <c r="T17">
        <v>0</v>
      </c>
      <c r="U17">
        <v>60.19</v>
      </c>
      <c r="V17">
        <v>8.86</v>
      </c>
      <c r="W17">
        <v>19.12</v>
      </c>
      <c r="X17">
        <v>20.100000000000001</v>
      </c>
      <c r="Y17">
        <v>0</v>
      </c>
      <c r="Z17">
        <v>2.7756290909090904</v>
      </c>
      <c r="AA17">
        <v>11.960518987341775</v>
      </c>
      <c r="AB17">
        <v>10.210080023079762</v>
      </c>
      <c r="AC17">
        <v>8.2395608793424735</v>
      </c>
      <c r="AD17">
        <v>11.696684850115728</v>
      </c>
      <c r="AE17">
        <v>21.040806877928389</v>
      </c>
      <c r="AF17">
        <v>5.9602099278511593</v>
      </c>
      <c r="AG17">
        <v>27.406398477590969</v>
      </c>
      <c r="AH17">
        <v>44.351255241916817</v>
      </c>
      <c r="AI17">
        <v>0</v>
      </c>
      <c r="AJ17">
        <v>0</v>
      </c>
      <c r="AK17">
        <v>21.929315693238781</v>
      </c>
      <c r="AL17">
        <v>57.400418244406183</v>
      </c>
      <c r="AM17">
        <v>0</v>
      </c>
      <c r="AN17">
        <v>0</v>
      </c>
      <c r="AO17">
        <v>4.1548320000000007</v>
      </c>
      <c r="AP17">
        <v>5.0155277547638768</v>
      </c>
      <c r="AQ17">
        <v>0</v>
      </c>
      <c r="AR17">
        <v>7.5238559782608663</v>
      </c>
      <c r="AS17">
        <v>5.725707778598859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891.22316123058602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246.95</v>
      </c>
      <c r="L18">
        <v>97.92</v>
      </c>
      <c r="M18">
        <v>30.91</v>
      </c>
      <c r="N18">
        <v>50.55</v>
      </c>
      <c r="O18">
        <v>71.41</v>
      </c>
      <c r="P18">
        <v>22.968098509933775</v>
      </c>
      <c r="Q18">
        <v>8.75</v>
      </c>
      <c r="R18">
        <v>8.1042609153077336</v>
      </c>
      <c r="S18">
        <v>0</v>
      </c>
      <c r="T18">
        <v>0</v>
      </c>
      <c r="U18">
        <v>60.19</v>
      </c>
      <c r="V18">
        <v>8.86</v>
      </c>
      <c r="W18">
        <v>19.12</v>
      </c>
      <c r="X18">
        <v>20.100000000000001</v>
      </c>
      <c r="Y18">
        <v>0</v>
      </c>
      <c r="Z18">
        <v>2.7756290909090904</v>
      </c>
      <c r="AA18">
        <v>11.960518987341775</v>
      </c>
      <c r="AB18">
        <v>10.210080023079762</v>
      </c>
      <c r="AC18">
        <v>8.2395608793424735</v>
      </c>
      <c r="AD18">
        <v>11.696684850115728</v>
      </c>
      <c r="AE18">
        <v>21.040806877928389</v>
      </c>
      <c r="AF18">
        <v>5.9602099278511593</v>
      </c>
      <c r="AG18">
        <v>27.406398477590969</v>
      </c>
      <c r="AH18">
        <v>44.351255241916817</v>
      </c>
      <c r="AI18">
        <v>0</v>
      </c>
      <c r="AJ18">
        <v>0</v>
      </c>
      <c r="AK18">
        <v>21.929315693238781</v>
      </c>
      <c r="AL18">
        <v>57.400418244406183</v>
      </c>
      <c r="AM18">
        <v>0</v>
      </c>
      <c r="AN18">
        <v>0</v>
      </c>
      <c r="AO18">
        <v>4.1548320000000007</v>
      </c>
      <c r="AP18">
        <v>5.0155277547638768</v>
      </c>
      <c r="AQ18">
        <v>0</v>
      </c>
      <c r="AR18">
        <v>7.5238559782608663</v>
      </c>
      <c r="AS18">
        <v>5.725707778598859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891.22316123058602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246.95</v>
      </c>
      <c r="L19">
        <v>95.39</v>
      </c>
      <c r="M19">
        <v>30.91</v>
      </c>
      <c r="N19">
        <v>50.55</v>
      </c>
      <c r="O19">
        <v>71.41</v>
      </c>
      <c r="P19">
        <v>22.968098509933775</v>
      </c>
      <c r="Q19">
        <v>8.75</v>
      </c>
      <c r="R19">
        <v>8.1042609153077336</v>
      </c>
      <c r="S19">
        <v>0</v>
      </c>
      <c r="T19">
        <v>0</v>
      </c>
      <c r="U19">
        <v>60.19</v>
      </c>
      <c r="V19">
        <v>8.86</v>
      </c>
      <c r="W19">
        <v>19.12</v>
      </c>
      <c r="X19">
        <v>20.100000000000001</v>
      </c>
      <c r="Y19">
        <v>0</v>
      </c>
      <c r="Z19">
        <v>2.7756290909090904</v>
      </c>
      <c r="AA19">
        <v>11.960518987341775</v>
      </c>
      <c r="AB19">
        <v>10.210080023079762</v>
      </c>
      <c r="AC19">
        <v>8.2395608793424735</v>
      </c>
      <c r="AD19">
        <v>11.696684850115728</v>
      </c>
      <c r="AE19">
        <v>21.040806877928389</v>
      </c>
      <c r="AF19">
        <v>5.9602099278511593</v>
      </c>
      <c r="AG19">
        <v>27.406398477590969</v>
      </c>
      <c r="AH19">
        <v>44.351255241916817</v>
      </c>
      <c r="AI19">
        <v>0</v>
      </c>
      <c r="AJ19">
        <v>0</v>
      </c>
      <c r="AK19">
        <v>21.929315693238781</v>
      </c>
      <c r="AL19">
        <v>57.400418244406183</v>
      </c>
      <c r="AM19">
        <v>0</v>
      </c>
      <c r="AN19">
        <v>0</v>
      </c>
      <c r="AO19">
        <v>4.1548320000000007</v>
      </c>
      <c r="AP19">
        <v>5.0155277547638768</v>
      </c>
      <c r="AQ19">
        <v>0</v>
      </c>
      <c r="AR19">
        <v>5.6395978260869537</v>
      </c>
      <c r="AS19">
        <v>5.725707778598859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886.80890307841219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246.95</v>
      </c>
      <c r="L20">
        <v>95.39</v>
      </c>
      <c r="M20">
        <v>30.91</v>
      </c>
      <c r="N20">
        <v>50.55</v>
      </c>
      <c r="O20">
        <v>71.41</v>
      </c>
      <c r="P20">
        <v>22.968098509933775</v>
      </c>
      <c r="Q20">
        <v>8.75</v>
      </c>
      <c r="R20">
        <v>8.1042609153077336</v>
      </c>
      <c r="S20">
        <v>0</v>
      </c>
      <c r="T20">
        <v>0</v>
      </c>
      <c r="U20">
        <v>60.19</v>
      </c>
      <c r="V20">
        <v>8.86</v>
      </c>
      <c r="W20">
        <v>19.12</v>
      </c>
      <c r="X20">
        <v>20.100000000000001</v>
      </c>
      <c r="Y20">
        <v>0</v>
      </c>
      <c r="Z20">
        <v>2.7756290909090904</v>
      </c>
      <c r="AA20">
        <v>11.960518987341775</v>
      </c>
      <c r="AB20">
        <v>10.210080023079762</v>
      </c>
      <c r="AC20">
        <v>8.2395608793424735</v>
      </c>
      <c r="AD20">
        <v>11.696684850115728</v>
      </c>
      <c r="AE20">
        <v>21.040806877928389</v>
      </c>
      <c r="AF20">
        <v>5.9602099278511593</v>
      </c>
      <c r="AG20">
        <v>27.406398477590969</v>
      </c>
      <c r="AH20">
        <v>44.351255241916817</v>
      </c>
      <c r="AI20">
        <v>0</v>
      </c>
      <c r="AJ20">
        <v>0</v>
      </c>
      <c r="AK20">
        <v>21.929315693238781</v>
      </c>
      <c r="AL20">
        <v>57.400418244406183</v>
      </c>
      <c r="AM20">
        <v>0</v>
      </c>
      <c r="AN20">
        <v>0</v>
      </c>
      <c r="AO20">
        <v>4.1548320000000007</v>
      </c>
      <c r="AP20">
        <v>5.0155277547638768</v>
      </c>
      <c r="AQ20">
        <v>10.452140802140239</v>
      </c>
      <c r="AR20">
        <v>5.6395978260869537</v>
      </c>
      <c r="AS20">
        <v>5.725707778598859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897.26104388055239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246.95752942252574</v>
      </c>
      <c r="L21">
        <v>95.39</v>
      </c>
      <c r="M21">
        <v>30.91</v>
      </c>
      <c r="N21">
        <v>50.55</v>
      </c>
      <c r="O21">
        <v>71.41</v>
      </c>
      <c r="P21">
        <v>22.968098509933775</v>
      </c>
      <c r="Q21">
        <v>8.75</v>
      </c>
      <c r="R21">
        <v>8.1042609153077336</v>
      </c>
      <c r="S21">
        <v>0</v>
      </c>
      <c r="T21">
        <v>0</v>
      </c>
      <c r="U21">
        <v>60.19</v>
      </c>
      <c r="V21">
        <v>8.86</v>
      </c>
      <c r="W21">
        <v>19.12</v>
      </c>
      <c r="X21">
        <v>20.100000000000001</v>
      </c>
      <c r="Y21">
        <v>0</v>
      </c>
      <c r="Z21">
        <v>2.7756290909090904</v>
      </c>
      <c r="AA21">
        <v>11.960518987341775</v>
      </c>
      <c r="AB21">
        <v>10.210080023079762</v>
      </c>
      <c r="AC21">
        <v>8.2395608793424735</v>
      </c>
      <c r="AD21">
        <v>11.696684850115728</v>
      </c>
      <c r="AE21">
        <v>21.040806877928389</v>
      </c>
      <c r="AF21">
        <v>5.9602099278511593</v>
      </c>
      <c r="AG21">
        <v>27.406398477590969</v>
      </c>
      <c r="AH21">
        <v>44.351255241916817</v>
      </c>
      <c r="AI21">
        <v>0</v>
      </c>
      <c r="AJ21">
        <v>0</v>
      </c>
      <c r="AK21">
        <v>21.929315693238781</v>
      </c>
      <c r="AL21">
        <v>36.130780550774517</v>
      </c>
      <c r="AM21">
        <v>0</v>
      </c>
      <c r="AN21">
        <v>0</v>
      </c>
      <c r="AO21">
        <v>4.1548320000000007</v>
      </c>
      <c r="AP21">
        <v>5.0155277547638768</v>
      </c>
      <c r="AQ21">
        <v>10.452140802140239</v>
      </c>
      <c r="AR21">
        <v>5.6395978260869537</v>
      </c>
      <c r="AS21">
        <v>5.725707778598859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875.99893560944645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246.95752942252574</v>
      </c>
      <c r="L22">
        <v>95.39</v>
      </c>
      <c r="M22">
        <v>30.91</v>
      </c>
      <c r="N22">
        <v>50.55</v>
      </c>
      <c r="O22">
        <v>71.41</v>
      </c>
      <c r="P22">
        <v>22.968098509933775</v>
      </c>
      <c r="Q22">
        <v>8.75</v>
      </c>
      <c r="R22">
        <v>8.1042609153077336</v>
      </c>
      <c r="S22">
        <v>0</v>
      </c>
      <c r="T22">
        <v>0</v>
      </c>
      <c r="U22">
        <v>60.19</v>
      </c>
      <c r="V22">
        <v>8.86</v>
      </c>
      <c r="W22">
        <v>19.12</v>
      </c>
      <c r="X22">
        <v>20.100000000000001</v>
      </c>
      <c r="Y22">
        <v>0</v>
      </c>
      <c r="Z22">
        <v>2.7756290909090904</v>
      </c>
      <c r="AA22">
        <v>11.960518987341775</v>
      </c>
      <c r="AB22">
        <v>10.210080023079762</v>
      </c>
      <c r="AC22">
        <v>8.2395608793424735</v>
      </c>
      <c r="AD22">
        <v>11.696684850115728</v>
      </c>
      <c r="AE22">
        <v>21.040806877928389</v>
      </c>
      <c r="AF22">
        <v>5.9602099278511593</v>
      </c>
      <c r="AG22">
        <v>27.406398477590969</v>
      </c>
      <c r="AH22">
        <v>44.351255241916817</v>
      </c>
      <c r="AI22">
        <v>0</v>
      </c>
      <c r="AJ22">
        <v>0</v>
      </c>
      <c r="AK22">
        <v>21.929315693238781</v>
      </c>
      <c r="AL22">
        <v>36.130780550774517</v>
      </c>
      <c r="AM22">
        <v>0</v>
      </c>
      <c r="AN22">
        <v>0</v>
      </c>
      <c r="AO22">
        <v>4.1548320000000007</v>
      </c>
      <c r="AP22">
        <v>5.0155277547638768</v>
      </c>
      <c r="AQ22">
        <v>20.910369047962561</v>
      </c>
      <c r="AR22">
        <v>5.6395978260869537</v>
      </c>
      <c r="AS22">
        <v>5.725707778598859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886.45716385526885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246.95</v>
      </c>
      <c r="L23">
        <v>95.39</v>
      </c>
      <c r="M23">
        <v>30.91</v>
      </c>
      <c r="N23">
        <v>50.55</v>
      </c>
      <c r="O23">
        <v>71.41</v>
      </c>
      <c r="P23">
        <v>22.968098509933775</v>
      </c>
      <c r="Q23">
        <v>8.75</v>
      </c>
      <c r="R23">
        <v>8.1042609153077336</v>
      </c>
      <c r="S23">
        <v>0</v>
      </c>
      <c r="T23">
        <v>0</v>
      </c>
      <c r="U23">
        <v>60.19</v>
      </c>
      <c r="V23">
        <v>8.86</v>
      </c>
      <c r="W23">
        <v>19.12</v>
      </c>
      <c r="X23">
        <v>20.100000000000001</v>
      </c>
      <c r="Y23">
        <v>0</v>
      </c>
      <c r="Z23">
        <v>2.7756290909090904</v>
      </c>
      <c r="AA23">
        <v>11.960518987341775</v>
      </c>
      <c r="AB23">
        <v>10.210080023079762</v>
      </c>
      <c r="AC23">
        <v>8.2395608793424735</v>
      </c>
      <c r="AD23">
        <v>11.696684850115728</v>
      </c>
      <c r="AE23">
        <v>21.040806877928389</v>
      </c>
      <c r="AF23">
        <v>5.9602099278511593</v>
      </c>
      <c r="AG23">
        <v>27.406398477590969</v>
      </c>
      <c r="AH23">
        <v>59.759597044910954</v>
      </c>
      <c r="AI23">
        <v>0</v>
      </c>
      <c r="AJ23">
        <v>0</v>
      </c>
      <c r="AK23">
        <v>21.929315693238781</v>
      </c>
      <c r="AL23">
        <v>36.973807228915661</v>
      </c>
      <c r="AM23">
        <v>0</v>
      </c>
      <c r="AN23">
        <v>0</v>
      </c>
      <c r="AO23">
        <v>4.0318560000000003</v>
      </c>
      <c r="AP23">
        <v>5.0155277547638768</v>
      </c>
      <c r="AQ23">
        <v>20.910369047962561</v>
      </c>
      <c r="AR23">
        <v>7.5238559782608663</v>
      </c>
      <c r="AS23">
        <v>5.725707778598859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904.46228506605212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246.95</v>
      </c>
      <c r="L24">
        <v>95.39</v>
      </c>
      <c r="M24">
        <v>30.91</v>
      </c>
      <c r="N24">
        <v>50.55</v>
      </c>
      <c r="O24">
        <v>71.41</v>
      </c>
      <c r="P24">
        <v>22.968098509933775</v>
      </c>
      <c r="Q24">
        <v>8.75</v>
      </c>
      <c r="R24">
        <v>8.1042609153077336</v>
      </c>
      <c r="S24">
        <v>0</v>
      </c>
      <c r="T24">
        <v>0</v>
      </c>
      <c r="U24">
        <v>60.19</v>
      </c>
      <c r="V24">
        <v>8.86</v>
      </c>
      <c r="W24">
        <v>19.12</v>
      </c>
      <c r="X24">
        <v>20.100000000000001</v>
      </c>
      <c r="Y24">
        <v>0</v>
      </c>
      <c r="Z24">
        <v>2.7756290909090904</v>
      </c>
      <c r="AA24">
        <v>11.960518987341775</v>
      </c>
      <c r="AB24">
        <v>10.210080023079762</v>
      </c>
      <c r="AC24">
        <v>8.2395608793424735</v>
      </c>
      <c r="AD24">
        <v>11.696684850115728</v>
      </c>
      <c r="AE24">
        <v>21.040806877928389</v>
      </c>
      <c r="AF24">
        <v>5.9602099278511593</v>
      </c>
      <c r="AG24">
        <v>27.406398477590969</v>
      </c>
      <c r="AH24">
        <v>59.759597044910954</v>
      </c>
      <c r="AI24">
        <v>1.3526054985540323</v>
      </c>
      <c r="AJ24">
        <v>0</v>
      </c>
      <c r="AK24">
        <v>21.929315693238781</v>
      </c>
      <c r="AL24">
        <v>36.973807228915661</v>
      </c>
      <c r="AM24">
        <v>0</v>
      </c>
      <c r="AN24">
        <v>0</v>
      </c>
      <c r="AO24">
        <v>3.9044880000000006</v>
      </c>
      <c r="AP24">
        <v>5.0155277547638768</v>
      </c>
      <c r="AQ24">
        <v>31.3625098501028</v>
      </c>
      <c r="AR24">
        <v>7.5238559782608663</v>
      </c>
      <c r="AS24">
        <v>5.725707778598859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916.13966336674639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246.95</v>
      </c>
      <c r="L25">
        <v>95.39</v>
      </c>
      <c r="M25">
        <v>30.91</v>
      </c>
      <c r="N25">
        <v>50.55</v>
      </c>
      <c r="O25">
        <v>71.41</v>
      </c>
      <c r="P25">
        <v>22.968098509933775</v>
      </c>
      <c r="Q25">
        <v>8.75</v>
      </c>
      <c r="R25">
        <v>8.1042609153077336</v>
      </c>
      <c r="S25">
        <v>0</v>
      </c>
      <c r="T25">
        <v>0</v>
      </c>
      <c r="U25">
        <v>57.08</v>
      </c>
      <c r="V25">
        <v>8.86</v>
      </c>
      <c r="W25">
        <v>19.12</v>
      </c>
      <c r="X25">
        <v>20.100000000000001</v>
      </c>
      <c r="Y25">
        <v>0</v>
      </c>
      <c r="Z25">
        <v>2.7756290909090904</v>
      </c>
      <c r="AA25">
        <v>17.942974683544307</v>
      </c>
      <c r="AB25">
        <v>10.210080023079762</v>
      </c>
      <c r="AC25">
        <v>8.2395608793424735</v>
      </c>
      <c r="AD25">
        <v>11.696684850115728</v>
      </c>
      <c r="AE25">
        <v>21.040806877928389</v>
      </c>
      <c r="AF25">
        <v>5.9602099278511593</v>
      </c>
      <c r="AG25">
        <v>27.406398477590969</v>
      </c>
      <c r="AH25">
        <v>59.759597044910954</v>
      </c>
      <c r="AI25">
        <v>3.250231447996013</v>
      </c>
      <c r="AJ25">
        <v>0</v>
      </c>
      <c r="AK25">
        <v>21.929315693238781</v>
      </c>
      <c r="AL25">
        <v>36.973807228915661</v>
      </c>
      <c r="AM25">
        <v>0</v>
      </c>
      <c r="AN25">
        <v>0</v>
      </c>
      <c r="AO25">
        <v>3.7815120000000002</v>
      </c>
      <c r="AP25">
        <v>5.0155277547638768</v>
      </c>
      <c r="AQ25">
        <v>31.3625098501028</v>
      </c>
      <c r="AR25">
        <v>7.5238559782608663</v>
      </c>
      <c r="AS25">
        <v>5.725707778598859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920.78676901239112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246.95</v>
      </c>
      <c r="L26">
        <v>95.39</v>
      </c>
      <c r="M26">
        <v>30.91</v>
      </c>
      <c r="N26">
        <v>50.55</v>
      </c>
      <c r="O26">
        <v>71.41</v>
      </c>
      <c r="P26">
        <v>22.968098509933775</v>
      </c>
      <c r="Q26">
        <v>8.75</v>
      </c>
      <c r="R26">
        <v>8.1042609153077336</v>
      </c>
      <c r="S26">
        <v>0</v>
      </c>
      <c r="T26">
        <v>0</v>
      </c>
      <c r="U26">
        <v>54.17</v>
      </c>
      <c r="V26">
        <v>8.86</v>
      </c>
      <c r="W26">
        <v>19.12</v>
      </c>
      <c r="X26">
        <v>20.100000000000001</v>
      </c>
      <c r="Y26">
        <v>0</v>
      </c>
      <c r="Z26">
        <v>2.7756290909090904</v>
      </c>
      <c r="AA26">
        <v>17.942974683544307</v>
      </c>
      <c r="AB26">
        <v>10.210080023079762</v>
      </c>
      <c r="AC26">
        <v>8.2395608793424735</v>
      </c>
      <c r="AD26">
        <v>11.696684850115728</v>
      </c>
      <c r="AE26">
        <v>21.040806877928389</v>
      </c>
      <c r="AF26">
        <v>5.9602099278511593</v>
      </c>
      <c r="AG26">
        <v>27.406398477590969</v>
      </c>
      <c r="AH26">
        <v>59.759597044910954</v>
      </c>
      <c r="AI26">
        <v>20.861950689462784</v>
      </c>
      <c r="AJ26">
        <v>0</v>
      </c>
      <c r="AK26">
        <v>21.929315693238781</v>
      </c>
      <c r="AL26">
        <v>36.973807228915661</v>
      </c>
      <c r="AM26">
        <v>0</v>
      </c>
      <c r="AN26">
        <v>0</v>
      </c>
      <c r="AO26">
        <v>3.6541440000000001</v>
      </c>
      <c r="AP26">
        <v>5.0155277547638768</v>
      </c>
      <c r="AQ26">
        <v>41.814650652243039</v>
      </c>
      <c r="AR26">
        <v>7.5238559782608663</v>
      </c>
      <c r="AS26">
        <v>5.725707778598859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945.81326105599794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246.95</v>
      </c>
      <c r="L27">
        <v>9.08</v>
      </c>
      <c r="M27">
        <v>30.91</v>
      </c>
      <c r="N27">
        <v>50.55</v>
      </c>
      <c r="O27">
        <v>71.41</v>
      </c>
      <c r="P27">
        <v>22.968098509933775</v>
      </c>
      <c r="Q27">
        <v>8.75</v>
      </c>
      <c r="R27">
        <v>8.1042609153077336</v>
      </c>
      <c r="S27">
        <v>0</v>
      </c>
      <c r="T27">
        <v>0</v>
      </c>
      <c r="U27">
        <v>50.161483058364375</v>
      </c>
      <c r="V27">
        <v>8.86</v>
      </c>
      <c r="W27">
        <v>19.12</v>
      </c>
      <c r="X27">
        <v>20.100000000000001</v>
      </c>
      <c r="Y27">
        <v>0</v>
      </c>
      <c r="Z27">
        <v>2.7756290909090904</v>
      </c>
      <c r="AA27">
        <v>17.942974683544307</v>
      </c>
      <c r="AB27">
        <v>10.210080023079762</v>
      </c>
      <c r="AC27">
        <v>8.2395608793424735</v>
      </c>
      <c r="AD27">
        <v>11.696684850115728</v>
      </c>
      <c r="AE27">
        <v>21.040806877928389</v>
      </c>
      <c r="AF27">
        <v>5.9602099278511593</v>
      </c>
      <c r="AG27">
        <v>27.406398477590969</v>
      </c>
      <c r="AH27">
        <v>59.759597044910954</v>
      </c>
      <c r="AI27">
        <v>20.861950689462784</v>
      </c>
      <c r="AJ27">
        <v>0</v>
      </c>
      <c r="AK27">
        <v>21.929315693238781</v>
      </c>
      <c r="AL27">
        <v>36.973807228915661</v>
      </c>
      <c r="AM27">
        <v>0</v>
      </c>
      <c r="AN27">
        <v>0</v>
      </c>
      <c r="AO27">
        <v>3.6541440000000001</v>
      </c>
      <c r="AP27">
        <v>5.0155277547638768</v>
      </c>
      <c r="AQ27">
        <v>41.814650652243039</v>
      </c>
      <c r="AR27">
        <v>7.5238559782608663</v>
      </c>
      <c r="AS27">
        <v>5.725707778598859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855.49474411436233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246.95</v>
      </c>
      <c r="L28">
        <v>9.08</v>
      </c>
      <c r="M28">
        <v>30.91</v>
      </c>
      <c r="N28">
        <v>50.55</v>
      </c>
      <c r="O28">
        <v>71.41</v>
      </c>
      <c r="P28">
        <v>22.968098509933775</v>
      </c>
      <c r="Q28">
        <v>8.75</v>
      </c>
      <c r="R28">
        <v>8.1042609153077336</v>
      </c>
      <c r="S28">
        <v>0</v>
      </c>
      <c r="T28">
        <v>0</v>
      </c>
      <c r="U28">
        <v>50.161483058364375</v>
      </c>
      <c r="V28">
        <v>8.86</v>
      </c>
      <c r="W28">
        <v>19.12</v>
      </c>
      <c r="X28">
        <v>20.100000000000001</v>
      </c>
      <c r="Y28">
        <v>0</v>
      </c>
      <c r="Z28">
        <v>2.7756290909090904</v>
      </c>
      <c r="AA28">
        <v>17.942974683544307</v>
      </c>
      <c r="AB28">
        <v>10.210080023079762</v>
      </c>
      <c r="AC28">
        <v>8.2395608793424735</v>
      </c>
      <c r="AD28">
        <v>11.696684850115728</v>
      </c>
      <c r="AE28">
        <v>21.040806877928389</v>
      </c>
      <c r="AF28">
        <v>5.9602099278511593</v>
      </c>
      <c r="AG28">
        <v>27.406398477590969</v>
      </c>
      <c r="AH28">
        <v>59.759597044910954</v>
      </c>
      <c r="AI28">
        <v>20.861950689462784</v>
      </c>
      <c r="AJ28">
        <v>0</v>
      </c>
      <c r="AK28">
        <v>21.929315693238781</v>
      </c>
      <c r="AL28">
        <v>36.973807228915661</v>
      </c>
      <c r="AM28">
        <v>0</v>
      </c>
      <c r="AN28">
        <v>0</v>
      </c>
      <c r="AO28">
        <v>3.5926559999999998</v>
      </c>
      <c r="AP28">
        <v>5.0155277547638768</v>
      </c>
      <c r="AQ28">
        <v>41.814650652243039</v>
      </c>
      <c r="AR28">
        <v>7.5238559782608663</v>
      </c>
      <c r="AS28">
        <v>5.725707778598859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855.43325611436239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246.95</v>
      </c>
      <c r="L29">
        <v>9.08</v>
      </c>
      <c r="M29">
        <v>30.91</v>
      </c>
      <c r="N29">
        <v>50.55</v>
      </c>
      <c r="O29">
        <v>71.41</v>
      </c>
      <c r="P29">
        <v>22.968098509933775</v>
      </c>
      <c r="Q29">
        <v>8.75</v>
      </c>
      <c r="R29">
        <v>8.1042609153077336</v>
      </c>
      <c r="S29">
        <v>0</v>
      </c>
      <c r="T29">
        <v>0</v>
      </c>
      <c r="U29">
        <v>50.161483058364375</v>
      </c>
      <c r="V29">
        <v>8.86</v>
      </c>
      <c r="W29">
        <v>19.12</v>
      </c>
      <c r="X29">
        <v>18.754314312011047</v>
      </c>
      <c r="Y29">
        <v>0</v>
      </c>
      <c r="Z29">
        <v>2.7756290909090904</v>
      </c>
      <c r="AA29">
        <v>17.942974683544307</v>
      </c>
      <c r="AB29">
        <v>10.210080023079762</v>
      </c>
      <c r="AC29">
        <v>8.2395608793424735</v>
      </c>
      <c r="AD29">
        <v>11.696684850115728</v>
      </c>
      <c r="AE29">
        <v>21.040806877928389</v>
      </c>
      <c r="AF29">
        <v>5.9602099278511593</v>
      </c>
      <c r="AG29">
        <v>27.406398477590969</v>
      </c>
      <c r="AH29">
        <v>59.759597044910954</v>
      </c>
      <c r="AI29">
        <v>20.861950689462784</v>
      </c>
      <c r="AJ29">
        <v>0</v>
      </c>
      <c r="AK29">
        <v>21.929315693238781</v>
      </c>
      <c r="AL29">
        <v>36.973807228915661</v>
      </c>
      <c r="AM29">
        <v>0</v>
      </c>
      <c r="AN29">
        <v>0</v>
      </c>
      <c r="AO29">
        <v>3.5267759999999999</v>
      </c>
      <c r="AP29">
        <v>5.0155277547638768</v>
      </c>
      <c r="AQ29">
        <v>31.3625098501028</v>
      </c>
      <c r="AR29">
        <v>7.5238559782608663</v>
      </c>
      <c r="AS29">
        <v>5.725707778598859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843.56954962423322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246.95</v>
      </c>
      <c r="L30">
        <v>9.08</v>
      </c>
      <c r="M30">
        <v>30.91</v>
      </c>
      <c r="N30">
        <v>50.55</v>
      </c>
      <c r="O30">
        <v>71.41</v>
      </c>
      <c r="P30">
        <v>22.968098509933775</v>
      </c>
      <c r="Q30">
        <v>8.75</v>
      </c>
      <c r="R30">
        <v>8.1042609153077336</v>
      </c>
      <c r="S30">
        <v>0</v>
      </c>
      <c r="T30">
        <v>0</v>
      </c>
      <c r="U30">
        <v>50.161483058364375</v>
      </c>
      <c r="V30">
        <v>8.86</v>
      </c>
      <c r="W30">
        <v>19.12</v>
      </c>
      <c r="X30">
        <v>18.754314312011047</v>
      </c>
      <c r="Y30">
        <v>0</v>
      </c>
      <c r="Z30">
        <v>2.7756290909090904</v>
      </c>
      <c r="AA30">
        <v>17.942974683544307</v>
      </c>
      <c r="AB30">
        <v>10.210080023079762</v>
      </c>
      <c r="AC30">
        <v>8.2395608793424735</v>
      </c>
      <c r="AD30">
        <v>11.696684850115728</v>
      </c>
      <c r="AE30">
        <v>21.040806877928389</v>
      </c>
      <c r="AF30">
        <v>5.9602099278511593</v>
      </c>
      <c r="AG30">
        <v>27.406398477590969</v>
      </c>
      <c r="AH30">
        <v>59.759597044910954</v>
      </c>
      <c r="AI30">
        <v>20.861950689462784</v>
      </c>
      <c r="AJ30">
        <v>0</v>
      </c>
      <c r="AK30">
        <v>21.929315693238781</v>
      </c>
      <c r="AL30">
        <v>36.973807228915661</v>
      </c>
      <c r="AM30">
        <v>0</v>
      </c>
      <c r="AN30">
        <v>0</v>
      </c>
      <c r="AO30">
        <v>3.5267759999999999</v>
      </c>
      <c r="AP30">
        <v>5.0155277547638768</v>
      </c>
      <c r="AQ30">
        <v>20.910369047962561</v>
      </c>
      <c r="AR30">
        <v>7.5238559782608663</v>
      </c>
      <c r="AS30">
        <v>5.725707778598859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833.11740882209301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246.95</v>
      </c>
      <c r="L31">
        <v>9.139584856811938</v>
      </c>
      <c r="M31">
        <v>30.91</v>
      </c>
      <c r="N31">
        <v>24.125715553977273</v>
      </c>
      <c r="O31">
        <v>71.41</v>
      </c>
      <c r="P31">
        <v>22.968098509933775</v>
      </c>
      <c r="Q31">
        <v>8.75</v>
      </c>
      <c r="R31">
        <v>8.1042609153077336</v>
      </c>
      <c r="S31">
        <v>0</v>
      </c>
      <c r="T31">
        <v>0</v>
      </c>
      <c r="U31">
        <v>50.161483058364375</v>
      </c>
      <c r="V31">
        <v>8.86</v>
      </c>
      <c r="W31">
        <v>19.12</v>
      </c>
      <c r="X31">
        <v>20.084484144707456</v>
      </c>
      <c r="Y31">
        <v>0</v>
      </c>
      <c r="Z31">
        <v>2.7756290909090904</v>
      </c>
      <c r="AA31">
        <v>11.960518987341775</v>
      </c>
      <c r="AB31">
        <v>10.210080023079762</v>
      </c>
      <c r="AC31">
        <v>8.2395608793424735</v>
      </c>
      <c r="AD31">
        <v>11.696684850115728</v>
      </c>
      <c r="AE31">
        <v>21.040806877928389</v>
      </c>
      <c r="AF31">
        <v>5.9602099278511593</v>
      </c>
      <c r="AG31">
        <v>27.406398477590969</v>
      </c>
      <c r="AH31">
        <v>59.759597044910954</v>
      </c>
      <c r="AI31">
        <v>14.086988442293611</v>
      </c>
      <c r="AJ31">
        <v>0</v>
      </c>
      <c r="AK31">
        <v>21.929315693238781</v>
      </c>
      <c r="AL31">
        <v>36.973807228915661</v>
      </c>
      <c r="AM31">
        <v>0</v>
      </c>
      <c r="AN31">
        <v>0</v>
      </c>
      <c r="AO31">
        <v>3.5531279999999996</v>
      </c>
      <c r="AP31">
        <v>5.0155277547638768</v>
      </c>
      <c r="AQ31">
        <v>10.452140802140239</v>
      </c>
      <c r="AR31">
        <v>9.3993297101449222</v>
      </c>
      <c r="AS31">
        <v>5.725707778598859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786.76905860826867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246.95</v>
      </c>
      <c r="L32">
        <v>9.1396260152621771</v>
      </c>
      <c r="M32">
        <v>30.91</v>
      </c>
      <c r="N32">
        <v>24.125715553977273</v>
      </c>
      <c r="O32">
        <v>71.41</v>
      </c>
      <c r="P32">
        <v>22.968098509933775</v>
      </c>
      <c r="Q32">
        <v>8.75</v>
      </c>
      <c r="R32">
        <v>8.1042609153077336</v>
      </c>
      <c r="S32">
        <v>0</v>
      </c>
      <c r="T32">
        <v>0</v>
      </c>
      <c r="U32">
        <v>50.161483058364375</v>
      </c>
      <c r="V32">
        <v>8.86</v>
      </c>
      <c r="W32">
        <v>19.12</v>
      </c>
      <c r="X32">
        <v>20.094483374246821</v>
      </c>
      <c r="Y32">
        <v>0</v>
      </c>
      <c r="Z32">
        <v>2.7756290909090904</v>
      </c>
      <c r="AA32">
        <v>11.960518987341775</v>
      </c>
      <c r="AB32">
        <v>10.210080023079762</v>
      </c>
      <c r="AC32">
        <v>8.2395608793424735</v>
      </c>
      <c r="AD32">
        <v>11.696684850115728</v>
      </c>
      <c r="AE32">
        <v>21.040806877928389</v>
      </c>
      <c r="AF32">
        <v>5.9602099278511593</v>
      </c>
      <c r="AG32">
        <v>27.406398477590969</v>
      </c>
      <c r="AH32">
        <v>54.435838029471434</v>
      </c>
      <c r="AI32">
        <v>3.250231447996013</v>
      </c>
      <c r="AJ32">
        <v>0</v>
      </c>
      <c r="AK32">
        <v>21.929315693238781</v>
      </c>
      <c r="AL32">
        <v>36.973807228915661</v>
      </c>
      <c r="AM32">
        <v>0</v>
      </c>
      <c r="AN32">
        <v>0</v>
      </c>
      <c r="AO32">
        <v>3.6146160000000003</v>
      </c>
      <c r="AP32">
        <v>5.0155277547638768</v>
      </c>
      <c r="AQ32">
        <v>10.452140802140239</v>
      </c>
      <c r="AR32">
        <v>9.3993297101449222</v>
      </c>
      <c r="AS32">
        <v>5.725707778598859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770.68007098652117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246.95</v>
      </c>
      <c r="L33">
        <v>9.1396260152621771</v>
      </c>
      <c r="M33">
        <v>30.91</v>
      </c>
      <c r="N33">
        <v>24.125715553977273</v>
      </c>
      <c r="O33">
        <v>71.41</v>
      </c>
      <c r="P33">
        <v>22.968098509933775</v>
      </c>
      <c r="Q33">
        <v>8.75</v>
      </c>
      <c r="R33">
        <v>8.1042609153077336</v>
      </c>
      <c r="S33">
        <v>0</v>
      </c>
      <c r="T33">
        <v>0</v>
      </c>
      <c r="U33">
        <v>50.161483058364375</v>
      </c>
      <c r="V33">
        <v>8.86</v>
      </c>
      <c r="W33">
        <v>19.12</v>
      </c>
      <c r="X33">
        <v>20.094483374246821</v>
      </c>
      <c r="Y33">
        <v>0</v>
      </c>
      <c r="Z33">
        <v>2.7756290909090904</v>
      </c>
      <c r="AA33">
        <v>5.9824556962025328</v>
      </c>
      <c r="AB33">
        <v>10.210080023079762</v>
      </c>
      <c r="AC33">
        <v>4.1217697107671656</v>
      </c>
      <c r="AD33">
        <v>11.696684850115728</v>
      </c>
      <c r="AE33">
        <v>21.040806877928389</v>
      </c>
      <c r="AF33">
        <v>5.9602099278511593</v>
      </c>
      <c r="AG33">
        <v>27.406398477590969</v>
      </c>
      <c r="AH33">
        <v>54.435838029471434</v>
      </c>
      <c r="AI33">
        <v>1.3526054985540323</v>
      </c>
      <c r="AJ33">
        <v>0</v>
      </c>
      <c r="AK33">
        <v>21.929315693238781</v>
      </c>
      <c r="AL33">
        <v>36.973807228915661</v>
      </c>
      <c r="AM33">
        <v>0</v>
      </c>
      <c r="AN33">
        <v>0</v>
      </c>
      <c r="AO33">
        <v>3.7156320000000007</v>
      </c>
      <c r="AP33">
        <v>5.0155277547638768</v>
      </c>
      <c r="AQ33">
        <v>10.452140802140239</v>
      </c>
      <c r="AR33">
        <v>11.749162137681155</v>
      </c>
      <c r="AS33">
        <v>5.725707778598859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761.13743900490101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246.95</v>
      </c>
      <c r="L34">
        <v>9.1395335187689817</v>
      </c>
      <c r="M34">
        <v>30.91</v>
      </c>
      <c r="N34">
        <v>24.125715553977273</v>
      </c>
      <c r="O34">
        <v>71.41</v>
      </c>
      <c r="P34">
        <v>22.968098509933775</v>
      </c>
      <c r="Q34">
        <v>8.75</v>
      </c>
      <c r="R34">
        <v>8.1049210206561373</v>
      </c>
      <c r="S34">
        <v>0</v>
      </c>
      <c r="T34">
        <v>0</v>
      </c>
      <c r="U34">
        <v>50.161483058364375</v>
      </c>
      <c r="V34">
        <v>8.86</v>
      </c>
      <c r="W34">
        <v>19.12</v>
      </c>
      <c r="X34">
        <v>20.094483374246821</v>
      </c>
      <c r="Y34">
        <v>0</v>
      </c>
      <c r="Z34">
        <v>2.7756290909090904</v>
      </c>
      <c r="AA34">
        <v>5.9824556962025328</v>
      </c>
      <c r="AB34">
        <v>5.1089639469830317</v>
      </c>
      <c r="AC34">
        <v>4.1217697107671656</v>
      </c>
      <c r="AD34">
        <v>11.696684850115728</v>
      </c>
      <c r="AE34">
        <v>21.040806877928389</v>
      </c>
      <c r="AF34">
        <v>5.9602099278511593</v>
      </c>
      <c r="AG34">
        <v>27.406398477590969</v>
      </c>
      <c r="AH34">
        <v>54.435838029471434</v>
      </c>
      <c r="AI34">
        <v>1.3526054985540323</v>
      </c>
      <c r="AJ34">
        <v>0</v>
      </c>
      <c r="AK34">
        <v>21.929315693238781</v>
      </c>
      <c r="AL34">
        <v>36.973807228915661</v>
      </c>
      <c r="AM34">
        <v>0</v>
      </c>
      <c r="AN34">
        <v>0</v>
      </c>
      <c r="AO34">
        <v>3.7815120000000002</v>
      </c>
      <c r="AP34">
        <v>5.0155277547638768</v>
      </c>
      <c r="AQ34">
        <v>10.452140802140239</v>
      </c>
      <c r="AR34">
        <v>11.749162137681155</v>
      </c>
      <c r="AS34">
        <v>5.725707778598859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756.10277053765958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246.95</v>
      </c>
      <c r="L35">
        <v>9.1395335187689817</v>
      </c>
      <c r="M35">
        <v>30.91</v>
      </c>
      <c r="N35">
        <v>24.125715553977273</v>
      </c>
      <c r="O35">
        <v>71.41</v>
      </c>
      <c r="P35">
        <v>22.968098509933775</v>
      </c>
      <c r="Q35">
        <v>8.75</v>
      </c>
      <c r="R35">
        <v>8.1049210206561373</v>
      </c>
      <c r="S35">
        <v>0</v>
      </c>
      <c r="T35">
        <v>0</v>
      </c>
      <c r="U35">
        <v>50.161483058364375</v>
      </c>
      <c r="V35">
        <v>8.86</v>
      </c>
      <c r="W35">
        <v>19.12</v>
      </c>
      <c r="X35">
        <v>20.094483374246821</v>
      </c>
      <c r="Y35">
        <v>0</v>
      </c>
      <c r="Z35">
        <v>2.7756290909090904</v>
      </c>
      <c r="AA35">
        <v>5.9824556962025328</v>
      </c>
      <c r="AB35">
        <v>5.1089639469830317</v>
      </c>
      <c r="AC35">
        <v>4.1217697107671656</v>
      </c>
      <c r="AD35">
        <v>11.696684850115728</v>
      </c>
      <c r="AE35">
        <v>21.040806877928389</v>
      </c>
      <c r="AF35">
        <v>5.9602099278511593</v>
      </c>
      <c r="AG35">
        <v>27.406398477590969</v>
      </c>
      <c r="AH35">
        <v>54.435838029471434</v>
      </c>
      <c r="AI35">
        <v>1.3526054985540323</v>
      </c>
      <c r="AJ35">
        <v>0</v>
      </c>
      <c r="AK35">
        <v>21.929315693238781</v>
      </c>
      <c r="AL35">
        <v>36.973807228915661</v>
      </c>
      <c r="AM35">
        <v>0</v>
      </c>
      <c r="AN35">
        <v>0</v>
      </c>
      <c r="AO35">
        <v>3.7815120000000002</v>
      </c>
      <c r="AP35">
        <v>5.0155277547638768</v>
      </c>
      <c r="AQ35">
        <v>0</v>
      </c>
      <c r="AR35">
        <v>14.098994565217385</v>
      </c>
      <c r="AS35">
        <v>5.725707778598859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748.00046216305554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246.95</v>
      </c>
      <c r="L36">
        <v>9.1395335187689817</v>
      </c>
      <c r="M36">
        <v>30.91</v>
      </c>
      <c r="N36">
        <v>24.125715553977273</v>
      </c>
      <c r="O36">
        <v>71.41</v>
      </c>
      <c r="P36">
        <v>22.968098509933775</v>
      </c>
      <c r="Q36">
        <v>8.75</v>
      </c>
      <c r="R36">
        <v>8.1049210206561373</v>
      </c>
      <c r="S36">
        <v>0</v>
      </c>
      <c r="T36">
        <v>0</v>
      </c>
      <c r="U36">
        <v>50.161483058364375</v>
      </c>
      <c r="V36">
        <v>8.86</v>
      </c>
      <c r="W36">
        <v>19.12</v>
      </c>
      <c r="X36">
        <v>20.094483374246821</v>
      </c>
      <c r="Y36">
        <v>0</v>
      </c>
      <c r="Z36">
        <v>2.7756290909090904</v>
      </c>
      <c r="AA36">
        <v>5.9824556962025328</v>
      </c>
      <c r="AB36">
        <v>5.1089639469830317</v>
      </c>
      <c r="AC36">
        <v>4.1217697107671656</v>
      </c>
      <c r="AD36">
        <v>11.696684850115728</v>
      </c>
      <c r="AE36">
        <v>21.040806877928389</v>
      </c>
      <c r="AF36">
        <v>5.9602099278511593</v>
      </c>
      <c r="AG36">
        <v>27.406398477590969</v>
      </c>
      <c r="AH36">
        <v>54.435838029471434</v>
      </c>
      <c r="AI36">
        <v>1.3526054985540323</v>
      </c>
      <c r="AJ36">
        <v>0</v>
      </c>
      <c r="AK36">
        <v>21.929315693238781</v>
      </c>
      <c r="AL36">
        <v>36.973807228915661</v>
      </c>
      <c r="AM36">
        <v>0</v>
      </c>
      <c r="AN36">
        <v>0</v>
      </c>
      <c r="AO36">
        <v>3.843</v>
      </c>
      <c r="AP36">
        <v>5.0155277547638768</v>
      </c>
      <c r="AQ36">
        <v>0</v>
      </c>
      <c r="AR36">
        <v>14.098994565217385</v>
      </c>
      <c r="AS36">
        <v>5.725707778598859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748.06195016305549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220</v>
      </c>
      <c r="L37">
        <v>9.1395335187689817</v>
      </c>
      <c r="M37">
        <v>30.91</v>
      </c>
      <c r="N37">
        <v>24.125715553977273</v>
      </c>
      <c r="O37">
        <v>71.41</v>
      </c>
      <c r="P37">
        <v>22.968098509933775</v>
      </c>
      <c r="Q37">
        <v>8.75</v>
      </c>
      <c r="R37">
        <v>8.1049210206561373</v>
      </c>
      <c r="S37">
        <v>0</v>
      </c>
      <c r="T37">
        <v>0</v>
      </c>
      <c r="U37">
        <v>50.161483058364375</v>
      </c>
      <c r="V37">
        <v>8.86</v>
      </c>
      <c r="W37">
        <v>19.12</v>
      </c>
      <c r="X37">
        <v>20.094483374246821</v>
      </c>
      <c r="Y37">
        <v>0</v>
      </c>
      <c r="Z37">
        <v>2.7756290909090904</v>
      </c>
      <c r="AA37">
        <v>5.9824556962025328</v>
      </c>
      <c r="AB37">
        <v>5.1089639469830317</v>
      </c>
      <c r="AC37">
        <v>4.1217697107671656</v>
      </c>
      <c r="AD37">
        <v>11.696684850115728</v>
      </c>
      <c r="AE37">
        <v>21.040806877928389</v>
      </c>
      <c r="AF37">
        <v>5.9602099278511593</v>
      </c>
      <c r="AG37">
        <v>27.406398477590969</v>
      </c>
      <c r="AH37">
        <v>54.435838029471434</v>
      </c>
      <c r="AI37">
        <v>1.3526054985540323</v>
      </c>
      <c r="AJ37">
        <v>0</v>
      </c>
      <c r="AK37">
        <v>21.929315693238781</v>
      </c>
      <c r="AL37">
        <v>36.973807228915661</v>
      </c>
      <c r="AM37">
        <v>0</v>
      </c>
      <c r="AN37">
        <v>0</v>
      </c>
      <c r="AO37">
        <v>4.1548320000000007</v>
      </c>
      <c r="AP37">
        <v>5.0155277547638768</v>
      </c>
      <c r="AQ37">
        <v>0</v>
      </c>
      <c r="AR37">
        <v>14.098994565217385</v>
      </c>
      <c r="AS37">
        <v>5.725707778598859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721.42378216305542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193.83999999999997</v>
      </c>
      <c r="L38">
        <v>9.1395335187689817</v>
      </c>
      <c r="M38">
        <v>30.91</v>
      </c>
      <c r="N38">
        <v>24.125715553977273</v>
      </c>
      <c r="O38">
        <v>71.41</v>
      </c>
      <c r="P38">
        <v>22.968098509933775</v>
      </c>
      <c r="Q38">
        <v>8.75</v>
      </c>
      <c r="R38">
        <v>8.1049210206561373</v>
      </c>
      <c r="S38">
        <v>0</v>
      </c>
      <c r="T38">
        <v>0</v>
      </c>
      <c r="U38">
        <v>50.161483058364375</v>
      </c>
      <c r="V38">
        <v>8.86</v>
      </c>
      <c r="W38">
        <v>19.12</v>
      </c>
      <c r="X38">
        <v>20.094483374246821</v>
      </c>
      <c r="Y38">
        <v>0</v>
      </c>
      <c r="Z38">
        <v>2.7756290909090904</v>
      </c>
      <c r="AA38">
        <v>5.9824556962025328</v>
      </c>
      <c r="AB38">
        <v>5.1089639469830317</v>
      </c>
      <c r="AC38">
        <v>4.1217697107671656</v>
      </c>
      <c r="AD38">
        <v>11.696684850115728</v>
      </c>
      <c r="AE38">
        <v>21.040806877928389</v>
      </c>
      <c r="AF38">
        <v>5.9602099278511593</v>
      </c>
      <c r="AG38">
        <v>27.406398477590969</v>
      </c>
      <c r="AH38">
        <v>54.435838029471434</v>
      </c>
      <c r="AI38">
        <v>1.3526054985540323</v>
      </c>
      <c r="AJ38">
        <v>0</v>
      </c>
      <c r="AK38">
        <v>21.929315693238781</v>
      </c>
      <c r="AL38">
        <v>36.973807228915661</v>
      </c>
      <c r="AM38">
        <v>0</v>
      </c>
      <c r="AN38">
        <v>0</v>
      </c>
      <c r="AO38">
        <v>4.1548320000000007</v>
      </c>
      <c r="AP38">
        <v>5.0155277547638768</v>
      </c>
      <c r="AQ38">
        <v>0</v>
      </c>
      <c r="AR38">
        <v>14.098994565217385</v>
      </c>
      <c r="AS38">
        <v>5.725707778598859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695.26378216305534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164.75999999999996</v>
      </c>
      <c r="L39">
        <v>9.1395335187689817</v>
      </c>
      <c r="M39">
        <v>30.91</v>
      </c>
      <c r="N39">
        <v>24.125715553977273</v>
      </c>
      <c r="O39">
        <v>71.41</v>
      </c>
      <c r="P39">
        <v>16.078098391674548</v>
      </c>
      <c r="Q39">
        <v>8.75</v>
      </c>
      <c r="R39">
        <v>8.1049210206561373</v>
      </c>
      <c r="S39">
        <v>0</v>
      </c>
      <c r="T39">
        <v>0</v>
      </c>
      <c r="U39">
        <v>50.161483058364375</v>
      </c>
      <c r="V39">
        <v>8.86</v>
      </c>
      <c r="W39">
        <v>19.12</v>
      </c>
      <c r="X39">
        <v>20.094483374246821</v>
      </c>
      <c r="Y39">
        <v>0</v>
      </c>
      <c r="Z39">
        <v>2.7756290909090904</v>
      </c>
      <c r="AA39">
        <v>5.0468734177215202</v>
      </c>
      <c r="AB39">
        <v>5.1089639469830317</v>
      </c>
      <c r="AC39">
        <v>4.1217697107671656</v>
      </c>
      <c r="AD39">
        <v>11.696684850115728</v>
      </c>
      <c r="AE39">
        <v>21.040806877928389</v>
      </c>
      <c r="AF39">
        <v>5.9602099278511593</v>
      </c>
      <c r="AG39">
        <v>27.406398477590969</v>
      </c>
      <c r="AH39">
        <v>54.435838029471434</v>
      </c>
      <c r="AI39">
        <v>1.3526054985540323</v>
      </c>
      <c r="AJ39">
        <v>0</v>
      </c>
      <c r="AK39">
        <v>21.929315693238781</v>
      </c>
      <c r="AL39">
        <v>36.973807228915661</v>
      </c>
      <c r="AM39">
        <v>0</v>
      </c>
      <c r="AN39">
        <v>0</v>
      </c>
      <c r="AO39">
        <v>4.1548320000000007</v>
      </c>
      <c r="AP39">
        <v>5.0155277547638768</v>
      </c>
      <c r="AQ39">
        <v>0</v>
      </c>
      <c r="AR39">
        <v>14.098994565217385</v>
      </c>
      <c r="AS39">
        <v>5.725707778598859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658.35819976631524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155.06999999999996</v>
      </c>
      <c r="L40">
        <v>9.1395335187689817</v>
      </c>
      <c r="M40">
        <v>30.91</v>
      </c>
      <c r="N40">
        <v>24.125715553977273</v>
      </c>
      <c r="O40">
        <v>71.41</v>
      </c>
      <c r="P40">
        <v>16.078098391674548</v>
      </c>
      <c r="Q40">
        <v>8.75</v>
      </c>
      <c r="R40">
        <v>8.1049210206561373</v>
      </c>
      <c r="S40">
        <v>0</v>
      </c>
      <c r="T40">
        <v>0</v>
      </c>
      <c r="U40">
        <v>50.161483058364375</v>
      </c>
      <c r="V40">
        <v>8.86</v>
      </c>
      <c r="W40">
        <v>19.12</v>
      </c>
      <c r="X40">
        <v>20.094483374246821</v>
      </c>
      <c r="Y40">
        <v>0</v>
      </c>
      <c r="Z40">
        <v>2.7756290909090904</v>
      </c>
      <c r="AA40">
        <v>2.1171392405063298</v>
      </c>
      <c r="AB40">
        <v>5.1089639469830317</v>
      </c>
      <c r="AC40">
        <v>4.1217697107671656</v>
      </c>
      <c r="AD40">
        <v>11.696684850115728</v>
      </c>
      <c r="AE40">
        <v>21.040806877928389</v>
      </c>
      <c r="AF40">
        <v>5.9602099278511593</v>
      </c>
      <c r="AG40">
        <v>27.406398477590969</v>
      </c>
      <c r="AH40">
        <v>54.435838029471434</v>
      </c>
      <c r="AI40">
        <v>1.3526054985540323</v>
      </c>
      <c r="AJ40">
        <v>0</v>
      </c>
      <c r="AK40">
        <v>21.929315693238781</v>
      </c>
      <c r="AL40">
        <v>36.973807228915661</v>
      </c>
      <c r="AM40">
        <v>0</v>
      </c>
      <c r="AN40">
        <v>0</v>
      </c>
      <c r="AO40">
        <v>4.2163199999999996</v>
      </c>
      <c r="AP40">
        <v>5.0155277547638768</v>
      </c>
      <c r="AQ40">
        <v>0</v>
      </c>
      <c r="AR40">
        <v>11.749162137681155</v>
      </c>
      <c r="AS40">
        <v>5.725707778598859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643.45012116156374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155.07215856803356</v>
      </c>
      <c r="L41">
        <v>9.1395335187689817</v>
      </c>
      <c r="M41">
        <v>30.91</v>
      </c>
      <c r="N41">
        <v>24.125715553977273</v>
      </c>
      <c r="O41">
        <v>71.41</v>
      </c>
      <c r="P41">
        <v>16.078098391674548</v>
      </c>
      <c r="Q41">
        <v>8.75</v>
      </c>
      <c r="R41">
        <v>8.1049210206561373</v>
      </c>
      <c r="S41">
        <v>0</v>
      </c>
      <c r="T41">
        <v>0</v>
      </c>
      <c r="U41">
        <v>50.161483058364375</v>
      </c>
      <c r="V41">
        <v>8.86</v>
      </c>
      <c r="W41">
        <v>19.12</v>
      </c>
      <c r="X41">
        <v>20.094483374246821</v>
      </c>
      <c r="Y41">
        <v>0</v>
      </c>
      <c r="Z41">
        <v>2.7756290909090904</v>
      </c>
      <c r="AA41">
        <v>0</v>
      </c>
      <c r="AB41">
        <v>5.1089639469830317</v>
      </c>
      <c r="AC41">
        <v>4.1217697107671656</v>
      </c>
      <c r="AD41">
        <v>11.696684850115728</v>
      </c>
      <c r="AE41">
        <v>21.040806877928389</v>
      </c>
      <c r="AF41">
        <v>5.9602099278511593</v>
      </c>
      <c r="AG41">
        <v>27.406398477590969</v>
      </c>
      <c r="AH41">
        <v>54.435838029471434</v>
      </c>
      <c r="AI41">
        <v>1.3526054985540323</v>
      </c>
      <c r="AJ41">
        <v>0</v>
      </c>
      <c r="AK41">
        <v>21.929315693238781</v>
      </c>
      <c r="AL41">
        <v>36.973807228915661</v>
      </c>
      <c r="AM41">
        <v>0</v>
      </c>
      <c r="AN41">
        <v>0</v>
      </c>
      <c r="AO41">
        <v>4.2163199999999996</v>
      </c>
      <c r="AP41">
        <v>5.0155277547638768</v>
      </c>
      <c r="AQ41">
        <v>0</v>
      </c>
      <c r="AR41">
        <v>11.749162137681155</v>
      </c>
      <c r="AS41">
        <v>5.725707778598859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641.33514048909103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155.06999999999996</v>
      </c>
      <c r="L42">
        <v>9.1395335187689817</v>
      </c>
      <c r="M42">
        <v>30.91</v>
      </c>
      <c r="N42">
        <v>24.125715553977273</v>
      </c>
      <c r="O42">
        <v>71.41</v>
      </c>
      <c r="P42">
        <v>16.078098391674548</v>
      </c>
      <c r="Q42">
        <v>8.75</v>
      </c>
      <c r="R42">
        <v>8.1049210206561373</v>
      </c>
      <c r="S42">
        <v>0</v>
      </c>
      <c r="T42">
        <v>0</v>
      </c>
      <c r="U42">
        <v>50.161483058364375</v>
      </c>
      <c r="V42">
        <v>8.86</v>
      </c>
      <c r="W42">
        <v>19.12</v>
      </c>
      <c r="X42">
        <v>20.094483374246821</v>
      </c>
      <c r="Y42">
        <v>0</v>
      </c>
      <c r="Z42">
        <v>2.7756290909090904</v>
      </c>
      <c r="AA42">
        <v>0</v>
      </c>
      <c r="AB42">
        <v>5.1089639469830317</v>
      </c>
      <c r="AC42">
        <v>4.1217697107671656</v>
      </c>
      <c r="AD42">
        <v>11.696684850115728</v>
      </c>
      <c r="AE42">
        <v>21.040806877928389</v>
      </c>
      <c r="AF42">
        <v>5.9602099278511593</v>
      </c>
      <c r="AG42">
        <v>27.406398477590969</v>
      </c>
      <c r="AH42">
        <v>54.435838029471434</v>
      </c>
      <c r="AI42">
        <v>1.3526054985540323</v>
      </c>
      <c r="AJ42">
        <v>0</v>
      </c>
      <c r="AK42">
        <v>21.929315693238781</v>
      </c>
      <c r="AL42">
        <v>36.973807228915661</v>
      </c>
      <c r="AM42">
        <v>0</v>
      </c>
      <c r="AN42">
        <v>0</v>
      </c>
      <c r="AO42">
        <v>4.2778080000000003</v>
      </c>
      <c r="AP42">
        <v>5.0155277547638768</v>
      </c>
      <c r="AQ42">
        <v>0</v>
      </c>
      <c r="AR42">
        <v>11.749162137681155</v>
      </c>
      <c r="AS42">
        <v>5.725707778598859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641.39446992105741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155.07215856803356</v>
      </c>
      <c r="L43">
        <v>9.14</v>
      </c>
      <c r="M43">
        <v>30.91</v>
      </c>
      <c r="N43">
        <v>24.125715553977273</v>
      </c>
      <c r="O43">
        <v>71.41</v>
      </c>
      <c r="P43">
        <v>16.078098391674548</v>
      </c>
      <c r="Q43">
        <v>8.75</v>
      </c>
      <c r="R43">
        <v>8.1049210206561373</v>
      </c>
      <c r="S43">
        <v>0</v>
      </c>
      <c r="T43">
        <v>0</v>
      </c>
      <c r="U43">
        <v>50.161483058364375</v>
      </c>
      <c r="V43">
        <v>8.86</v>
      </c>
      <c r="W43">
        <v>19.12</v>
      </c>
      <c r="X43">
        <v>20.094483374246821</v>
      </c>
      <c r="Y43">
        <v>0</v>
      </c>
      <c r="Z43">
        <v>2.7756290909090904</v>
      </c>
      <c r="AA43">
        <v>0</v>
      </c>
      <c r="AB43">
        <v>5.1089639469830317</v>
      </c>
      <c r="AC43">
        <v>4.1217697107671656</v>
      </c>
      <c r="AD43">
        <v>11.696684850115728</v>
      </c>
      <c r="AE43">
        <v>21.040806877928389</v>
      </c>
      <c r="AF43">
        <v>5.9602099278511593</v>
      </c>
      <c r="AG43">
        <v>27.406398477590969</v>
      </c>
      <c r="AH43">
        <v>54.435838029471434</v>
      </c>
      <c r="AI43">
        <v>0</v>
      </c>
      <c r="AJ43">
        <v>0</v>
      </c>
      <c r="AK43">
        <v>21.929315693238781</v>
      </c>
      <c r="AL43">
        <v>36.973807228915661</v>
      </c>
      <c r="AM43">
        <v>0</v>
      </c>
      <c r="AN43">
        <v>0</v>
      </c>
      <c r="AO43">
        <v>5.1562080000000003</v>
      </c>
      <c r="AP43">
        <v>5.0155277547638768</v>
      </c>
      <c r="AQ43">
        <v>0</v>
      </c>
      <c r="AR43">
        <v>11.749162137681155</v>
      </c>
      <c r="AS43">
        <v>5.725707778598859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640.92288947176803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145.37226989950548</v>
      </c>
      <c r="L44">
        <v>9.14</v>
      </c>
      <c r="M44">
        <v>30.91</v>
      </c>
      <c r="N44">
        <v>24.125715553977273</v>
      </c>
      <c r="O44">
        <v>71.41</v>
      </c>
      <c r="P44">
        <v>16.078098391674548</v>
      </c>
      <c r="Q44">
        <v>8.75</v>
      </c>
      <c r="R44">
        <v>8.1049210206561373</v>
      </c>
      <c r="S44">
        <v>0</v>
      </c>
      <c r="T44">
        <v>0</v>
      </c>
      <c r="U44">
        <v>50.161483058364375</v>
      </c>
      <c r="V44">
        <v>8.86</v>
      </c>
      <c r="W44">
        <v>19.12</v>
      </c>
      <c r="X44">
        <v>20.094483374246821</v>
      </c>
      <c r="Y44">
        <v>0</v>
      </c>
      <c r="Z44">
        <v>2.7756290909090904</v>
      </c>
      <c r="AA44">
        <v>0</v>
      </c>
      <c r="AB44">
        <v>5.1089639469830317</v>
      </c>
      <c r="AC44">
        <v>4.1217697107671656</v>
      </c>
      <c r="AD44">
        <v>11.696684850115728</v>
      </c>
      <c r="AE44">
        <v>21.040806877928389</v>
      </c>
      <c r="AF44">
        <v>5.9602099278511593</v>
      </c>
      <c r="AG44">
        <v>27.406398477590969</v>
      </c>
      <c r="AH44">
        <v>54.435838029471434</v>
      </c>
      <c r="AI44">
        <v>0</v>
      </c>
      <c r="AJ44">
        <v>0</v>
      </c>
      <c r="AK44">
        <v>21.929315693238781</v>
      </c>
      <c r="AL44">
        <v>36.973807228915661</v>
      </c>
      <c r="AM44">
        <v>0</v>
      </c>
      <c r="AN44">
        <v>0</v>
      </c>
      <c r="AO44">
        <v>5.1562080000000003</v>
      </c>
      <c r="AP44">
        <v>5.0155277547638768</v>
      </c>
      <c r="AQ44">
        <v>0</v>
      </c>
      <c r="AR44">
        <v>11.749162137681155</v>
      </c>
      <c r="AS44">
        <v>5.725707778598859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631.22300080323998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145.37226989950548</v>
      </c>
      <c r="L45">
        <v>9.14</v>
      </c>
      <c r="M45">
        <v>30.91</v>
      </c>
      <c r="N45">
        <v>24.125715553977273</v>
      </c>
      <c r="O45">
        <v>71.41</v>
      </c>
      <c r="P45">
        <v>16.078098391674548</v>
      </c>
      <c r="Q45">
        <v>8.75</v>
      </c>
      <c r="R45">
        <v>8.1049210206561373</v>
      </c>
      <c r="S45">
        <v>0</v>
      </c>
      <c r="T45">
        <v>0</v>
      </c>
      <c r="U45">
        <v>50.161483058364375</v>
      </c>
      <c r="V45">
        <v>8.86</v>
      </c>
      <c r="W45">
        <v>19.12</v>
      </c>
      <c r="X45">
        <v>20.094483374246821</v>
      </c>
      <c r="Y45">
        <v>0</v>
      </c>
      <c r="Z45">
        <v>2.7756290909090904</v>
      </c>
      <c r="AA45">
        <v>0</v>
      </c>
      <c r="AB45">
        <v>5.1089639469830317</v>
      </c>
      <c r="AC45">
        <v>4.1217697107671656</v>
      </c>
      <c r="AD45">
        <v>11.696684850115728</v>
      </c>
      <c r="AE45">
        <v>21.040806877928389</v>
      </c>
      <c r="AF45">
        <v>5.9602099278511593</v>
      </c>
      <c r="AG45">
        <v>27.406398477590969</v>
      </c>
      <c r="AH45">
        <v>54.435838029471434</v>
      </c>
      <c r="AI45">
        <v>0</v>
      </c>
      <c r="AJ45">
        <v>0</v>
      </c>
      <c r="AK45">
        <v>21.929315693238781</v>
      </c>
      <c r="AL45">
        <v>36.973807228915661</v>
      </c>
      <c r="AM45">
        <v>0</v>
      </c>
      <c r="AN45">
        <v>0</v>
      </c>
      <c r="AO45">
        <v>5.1562080000000003</v>
      </c>
      <c r="AP45">
        <v>5.0155277547638768</v>
      </c>
      <c r="AQ45">
        <v>0</v>
      </c>
      <c r="AR45">
        <v>14.098994565217385</v>
      </c>
      <c r="AS45">
        <v>5.725707778598859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633.57283323077615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164.23205802707929</v>
      </c>
      <c r="L46">
        <v>9.14</v>
      </c>
      <c r="M46">
        <v>30.91</v>
      </c>
      <c r="N46">
        <v>24.125715553977273</v>
      </c>
      <c r="O46">
        <v>71.41</v>
      </c>
      <c r="P46">
        <v>16.078098391674548</v>
      </c>
      <c r="Q46">
        <v>8.75</v>
      </c>
      <c r="R46">
        <v>8.1049210206561373</v>
      </c>
      <c r="S46">
        <v>0</v>
      </c>
      <c r="T46">
        <v>0</v>
      </c>
      <c r="U46">
        <v>50.161483058364375</v>
      </c>
      <c r="V46">
        <v>8.86</v>
      </c>
      <c r="W46">
        <v>19.12</v>
      </c>
      <c r="X46">
        <v>20.094483374246821</v>
      </c>
      <c r="Y46">
        <v>0</v>
      </c>
      <c r="Z46">
        <v>2.7756290909090904</v>
      </c>
      <c r="AA46">
        <v>0</v>
      </c>
      <c r="AB46">
        <v>5.1089639469830317</v>
      </c>
      <c r="AC46">
        <v>4.1217697107671656</v>
      </c>
      <c r="AD46">
        <v>11.696684850115728</v>
      </c>
      <c r="AE46">
        <v>21.040806877928389</v>
      </c>
      <c r="AF46">
        <v>5.9602099278511593</v>
      </c>
      <c r="AG46">
        <v>27.406398477590969</v>
      </c>
      <c r="AH46">
        <v>54.435838029471434</v>
      </c>
      <c r="AI46">
        <v>0</v>
      </c>
      <c r="AJ46">
        <v>0</v>
      </c>
      <c r="AK46">
        <v>21.929315693238781</v>
      </c>
      <c r="AL46">
        <v>36.973807228915661</v>
      </c>
      <c r="AM46">
        <v>0</v>
      </c>
      <c r="AN46">
        <v>0</v>
      </c>
      <c r="AO46">
        <v>5.1562080000000003</v>
      </c>
      <c r="AP46">
        <v>5.0155277547638768</v>
      </c>
      <c r="AQ46">
        <v>0</v>
      </c>
      <c r="AR46">
        <v>14.098994565217385</v>
      </c>
      <c r="AS46">
        <v>5.725707778598859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652.43262135834993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184.14188194321989</v>
      </c>
      <c r="L47">
        <v>9.14</v>
      </c>
      <c r="M47">
        <v>30.91</v>
      </c>
      <c r="N47">
        <v>24.125715553977273</v>
      </c>
      <c r="O47">
        <v>71.41</v>
      </c>
      <c r="P47">
        <v>16.078098391674548</v>
      </c>
      <c r="Q47">
        <v>8.75</v>
      </c>
      <c r="R47">
        <v>8.1049210206561373</v>
      </c>
      <c r="S47">
        <v>0</v>
      </c>
      <c r="T47">
        <v>0</v>
      </c>
      <c r="U47">
        <v>50.161483058364375</v>
      </c>
      <c r="V47">
        <v>8.86</v>
      </c>
      <c r="W47">
        <v>19.12</v>
      </c>
      <c r="X47">
        <v>20.094483374246821</v>
      </c>
      <c r="Y47">
        <v>0</v>
      </c>
      <c r="Z47">
        <v>2.7756290909090904</v>
      </c>
      <c r="AA47">
        <v>0</v>
      </c>
      <c r="AB47">
        <v>5.1089639469830317</v>
      </c>
      <c r="AC47">
        <v>4.1217697107671656</v>
      </c>
      <c r="AD47">
        <v>15.552998012304053</v>
      </c>
      <c r="AE47">
        <v>21.040806877928389</v>
      </c>
      <c r="AF47">
        <v>5.9602099278511593</v>
      </c>
      <c r="AG47">
        <v>27.406398477590969</v>
      </c>
      <c r="AH47">
        <v>54.435838029471434</v>
      </c>
      <c r="AI47">
        <v>0</v>
      </c>
      <c r="AJ47">
        <v>0</v>
      </c>
      <c r="AK47">
        <v>21.929315693238781</v>
      </c>
      <c r="AL47">
        <v>36.973807228915661</v>
      </c>
      <c r="AM47">
        <v>0</v>
      </c>
      <c r="AN47">
        <v>0</v>
      </c>
      <c r="AO47">
        <v>5.0947199999999997</v>
      </c>
      <c r="AP47">
        <v>5.0155277547638768</v>
      </c>
      <c r="AQ47">
        <v>0</v>
      </c>
      <c r="AR47">
        <v>5.6395978260869537</v>
      </c>
      <c r="AS47">
        <v>13.742498348494607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675.6946642674443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193.83180484505135</v>
      </c>
      <c r="L48">
        <v>9.14</v>
      </c>
      <c r="M48">
        <v>30.91</v>
      </c>
      <c r="N48">
        <v>24.125715553977273</v>
      </c>
      <c r="O48">
        <v>71.41</v>
      </c>
      <c r="P48">
        <v>16.078098391674548</v>
      </c>
      <c r="Q48">
        <v>8.75</v>
      </c>
      <c r="R48">
        <v>8.1049210206561373</v>
      </c>
      <c r="S48">
        <v>0</v>
      </c>
      <c r="T48">
        <v>0</v>
      </c>
      <c r="U48">
        <v>50.161483058364375</v>
      </c>
      <c r="V48">
        <v>8.86</v>
      </c>
      <c r="W48">
        <v>19.12</v>
      </c>
      <c r="X48">
        <v>20.094483374246821</v>
      </c>
      <c r="Y48">
        <v>0</v>
      </c>
      <c r="Z48">
        <v>2.7756290909090904</v>
      </c>
      <c r="AA48">
        <v>0</v>
      </c>
      <c r="AB48">
        <v>5.1089639469830317</v>
      </c>
      <c r="AC48">
        <v>4.1217697107671656</v>
      </c>
      <c r="AD48">
        <v>15.552998012304053</v>
      </c>
      <c r="AE48">
        <v>21.040806877928389</v>
      </c>
      <c r="AF48">
        <v>5.9602099278511593</v>
      </c>
      <c r="AG48">
        <v>27.406398477590969</v>
      </c>
      <c r="AH48">
        <v>54.435838029471434</v>
      </c>
      <c r="AI48">
        <v>0</v>
      </c>
      <c r="AJ48">
        <v>0</v>
      </c>
      <c r="AK48">
        <v>21.929315693238781</v>
      </c>
      <c r="AL48">
        <v>36.973807228915661</v>
      </c>
      <c r="AM48">
        <v>0</v>
      </c>
      <c r="AN48">
        <v>0</v>
      </c>
      <c r="AO48">
        <v>5.0947199999999997</v>
      </c>
      <c r="AP48">
        <v>5.0155277547638768</v>
      </c>
      <c r="AQ48">
        <v>0</v>
      </c>
      <c r="AR48">
        <v>5.6395978260869537</v>
      </c>
      <c r="AS48">
        <v>13.742498348494607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685.38458716927573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203.53173374487267</v>
      </c>
      <c r="L49">
        <v>9.14</v>
      </c>
      <c r="M49">
        <v>30.91</v>
      </c>
      <c r="N49">
        <v>24.125715553977273</v>
      </c>
      <c r="O49">
        <v>71.41</v>
      </c>
      <c r="P49">
        <v>16.078098391674548</v>
      </c>
      <c r="Q49">
        <v>8.75</v>
      </c>
      <c r="R49">
        <v>8.1049210206561373</v>
      </c>
      <c r="S49">
        <v>0</v>
      </c>
      <c r="T49">
        <v>0</v>
      </c>
      <c r="U49">
        <v>50.161483058364375</v>
      </c>
      <c r="V49">
        <v>8.86</v>
      </c>
      <c r="W49">
        <v>19.12</v>
      </c>
      <c r="X49">
        <v>20.094483374246821</v>
      </c>
      <c r="Y49">
        <v>0</v>
      </c>
      <c r="Z49">
        <v>2.7756290909090904</v>
      </c>
      <c r="AA49">
        <v>0</v>
      </c>
      <c r="AB49">
        <v>5.1089639469830317</v>
      </c>
      <c r="AC49">
        <v>4.1217697107671656</v>
      </c>
      <c r="AD49">
        <v>15.552998012304053</v>
      </c>
      <c r="AE49">
        <v>21.040806877928389</v>
      </c>
      <c r="AF49">
        <v>5.9602099278511593</v>
      </c>
      <c r="AG49">
        <v>27.406398477590969</v>
      </c>
      <c r="AH49">
        <v>54.435838029471434</v>
      </c>
      <c r="AI49">
        <v>0</v>
      </c>
      <c r="AJ49">
        <v>0</v>
      </c>
      <c r="AK49">
        <v>21.929315693238781</v>
      </c>
      <c r="AL49">
        <v>36.973807228915661</v>
      </c>
      <c r="AM49">
        <v>0</v>
      </c>
      <c r="AN49">
        <v>0</v>
      </c>
      <c r="AO49">
        <v>4.9541760000000004</v>
      </c>
      <c r="AP49">
        <v>5.0155277547638768</v>
      </c>
      <c r="AQ49">
        <v>0</v>
      </c>
      <c r="AR49">
        <v>5.6395978260869537</v>
      </c>
      <c r="AS49">
        <v>13.742498348494607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694.94397206909684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213.22166809940603</v>
      </c>
      <c r="L50">
        <v>9.14</v>
      </c>
      <c r="M50">
        <v>30.91</v>
      </c>
      <c r="N50">
        <v>24.125715553977273</v>
      </c>
      <c r="O50">
        <v>71.41</v>
      </c>
      <c r="P50">
        <v>16.078098391674548</v>
      </c>
      <c r="Q50">
        <v>8.75</v>
      </c>
      <c r="R50">
        <v>8.1049210206561373</v>
      </c>
      <c r="S50">
        <v>0</v>
      </c>
      <c r="T50">
        <v>0</v>
      </c>
      <c r="U50">
        <v>50.161483058364375</v>
      </c>
      <c r="V50">
        <v>8.86</v>
      </c>
      <c r="W50">
        <v>19.12</v>
      </c>
      <c r="X50">
        <v>20.094483374246821</v>
      </c>
      <c r="Y50">
        <v>0</v>
      </c>
      <c r="Z50">
        <v>2.7756290909090904</v>
      </c>
      <c r="AA50">
        <v>0</v>
      </c>
      <c r="AB50">
        <v>5.1089639469830317</v>
      </c>
      <c r="AC50">
        <v>4.1217697107671656</v>
      </c>
      <c r="AD50">
        <v>15.552998012304053</v>
      </c>
      <c r="AE50">
        <v>21.040806877928389</v>
      </c>
      <c r="AF50">
        <v>5.9602099278511593</v>
      </c>
      <c r="AG50">
        <v>27.406398477590969</v>
      </c>
      <c r="AH50">
        <v>54.435838029471434</v>
      </c>
      <c r="AI50">
        <v>0</v>
      </c>
      <c r="AJ50">
        <v>0</v>
      </c>
      <c r="AK50">
        <v>21.929315693238781</v>
      </c>
      <c r="AL50">
        <v>36.973807228915661</v>
      </c>
      <c r="AM50">
        <v>0</v>
      </c>
      <c r="AN50">
        <v>0</v>
      </c>
      <c r="AO50">
        <v>4.9541760000000004</v>
      </c>
      <c r="AP50">
        <v>5.0155277547638768</v>
      </c>
      <c r="AQ50">
        <v>0</v>
      </c>
      <c r="AR50">
        <v>5.6395978260869537</v>
      </c>
      <c r="AS50">
        <v>13.742498348494607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704.63390642363015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246.95999999999995</v>
      </c>
      <c r="L51">
        <v>9.14</v>
      </c>
      <c r="M51">
        <v>30.91</v>
      </c>
      <c r="N51">
        <v>24.125715553977273</v>
      </c>
      <c r="O51">
        <v>71.41</v>
      </c>
      <c r="P51">
        <v>16.078098391674548</v>
      </c>
      <c r="Q51">
        <v>8.75</v>
      </c>
      <c r="R51">
        <v>8.1049210206561373</v>
      </c>
      <c r="S51">
        <v>0</v>
      </c>
      <c r="T51">
        <v>0</v>
      </c>
      <c r="U51">
        <v>50.161483058364375</v>
      </c>
      <c r="V51">
        <v>8.86</v>
      </c>
      <c r="W51">
        <v>19.12</v>
      </c>
      <c r="X51">
        <v>20.094483374246821</v>
      </c>
      <c r="Y51">
        <v>0</v>
      </c>
      <c r="Z51">
        <v>2.7756290909090904</v>
      </c>
      <c r="AA51">
        <v>0</v>
      </c>
      <c r="AB51">
        <v>5.1089639469830317</v>
      </c>
      <c r="AC51">
        <v>4.1217697107671656</v>
      </c>
      <c r="AD51">
        <v>15.552998012304053</v>
      </c>
      <c r="AE51">
        <v>21.040806877928389</v>
      </c>
      <c r="AF51">
        <v>5.9602099278511593</v>
      </c>
      <c r="AG51">
        <v>27.406398477590969</v>
      </c>
      <c r="AH51">
        <v>44.351255241916817</v>
      </c>
      <c r="AI51">
        <v>0</v>
      </c>
      <c r="AJ51">
        <v>0</v>
      </c>
      <c r="AK51">
        <v>21.929315693238781</v>
      </c>
      <c r="AL51">
        <v>36.973807228915661</v>
      </c>
      <c r="AM51">
        <v>0</v>
      </c>
      <c r="AN51">
        <v>0</v>
      </c>
      <c r="AO51">
        <v>4.9541760000000004</v>
      </c>
      <c r="AP51">
        <v>5.0155277547638768</v>
      </c>
      <c r="AQ51">
        <v>0</v>
      </c>
      <c r="AR51">
        <v>5.6395978260869537</v>
      </c>
      <c r="AS51">
        <v>13.742498348494607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728.2876555366696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246.95999999999995</v>
      </c>
      <c r="L52">
        <v>9.14</v>
      </c>
      <c r="M52">
        <v>30.91</v>
      </c>
      <c r="N52">
        <v>24.125715553977273</v>
      </c>
      <c r="O52">
        <v>71.41</v>
      </c>
      <c r="P52">
        <v>16.078098391674548</v>
      </c>
      <c r="Q52">
        <v>8.75</v>
      </c>
      <c r="R52">
        <v>8.1049210206561373</v>
      </c>
      <c r="S52">
        <v>0</v>
      </c>
      <c r="T52">
        <v>0</v>
      </c>
      <c r="U52">
        <v>50.161483058364375</v>
      </c>
      <c r="V52">
        <v>8.86</v>
      </c>
      <c r="W52">
        <v>19.12</v>
      </c>
      <c r="X52">
        <v>20.094483374246821</v>
      </c>
      <c r="Y52">
        <v>0</v>
      </c>
      <c r="Z52">
        <v>2.7756290909090904</v>
      </c>
      <c r="AA52">
        <v>0</v>
      </c>
      <c r="AB52">
        <v>5.1089639469830317</v>
      </c>
      <c r="AC52">
        <v>4.1217697107671656</v>
      </c>
      <c r="AD52">
        <v>15.552998012304053</v>
      </c>
      <c r="AE52">
        <v>21.040806877928389</v>
      </c>
      <c r="AF52">
        <v>5.9602099278511593</v>
      </c>
      <c r="AG52">
        <v>27.406398477590969</v>
      </c>
      <c r="AH52">
        <v>44.351255241916817</v>
      </c>
      <c r="AI52">
        <v>0</v>
      </c>
      <c r="AJ52">
        <v>0</v>
      </c>
      <c r="AK52">
        <v>21.929315693238781</v>
      </c>
      <c r="AL52">
        <v>36.973807228915661</v>
      </c>
      <c r="AM52">
        <v>0</v>
      </c>
      <c r="AN52">
        <v>0</v>
      </c>
      <c r="AO52">
        <v>4.9541760000000004</v>
      </c>
      <c r="AP52">
        <v>5.0155277547638768</v>
      </c>
      <c r="AQ52">
        <v>0</v>
      </c>
      <c r="AR52">
        <v>5.6395978260869537</v>
      </c>
      <c r="AS52">
        <v>13.742498348494607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728.2876555366696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246.95999999999995</v>
      </c>
      <c r="L53">
        <v>9.14</v>
      </c>
      <c r="M53">
        <v>30.91</v>
      </c>
      <c r="N53">
        <v>24.125715553977273</v>
      </c>
      <c r="O53">
        <v>71.41</v>
      </c>
      <c r="P53">
        <v>16.078098391674548</v>
      </c>
      <c r="Q53">
        <v>8.75</v>
      </c>
      <c r="R53">
        <v>8.1049210206561373</v>
      </c>
      <c r="S53">
        <v>0</v>
      </c>
      <c r="T53">
        <v>0</v>
      </c>
      <c r="U53">
        <v>50.161483058364375</v>
      </c>
      <c r="V53">
        <v>8.86</v>
      </c>
      <c r="W53">
        <v>19.12</v>
      </c>
      <c r="X53">
        <v>20.094483374246821</v>
      </c>
      <c r="Y53">
        <v>0</v>
      </c>
      <c r="Z53">
        <v>2.7756290909090904</v>
      </c>
      <c r="AA53">
        <v>0</v>
      </c>
      <c r="AB53">
        <v>5.1089639469830317</v>
      </c>
      <c r="AC53">
        <v>4.1217697107671656</v>
      </c>
      <c r="AD53">
        <v>15.552998012304053</v>
      </c>
      <c r="AE53">
        <v>21.040806877928389</v>
      </c>
      <c r="AF53">
        <v>5.9602099278511593</v>
      </c>
      <c r="AG53">
        <v>27.406398477590969</v>
      </c>
      <c r="AH53">
        <v>44.351255241916817</v>
      </c>
      <c r="AI53">
        <v>0</v>
      </c>
      <c r="AJ53">
        <v>0</v>
      </c>
      <c r="AK53">
        <v>21.929315693238781</v>
      </c>
      <c r="AL53">
        <v>36.973807228915661</v>
      </c>
      <c r="AM53">
        <v>0</v>
      </c>
      <c r="AN53">
        <v>0</v>
      </c>
      <c r="AO53">
        <v>5.1474240000000009</v>
      </c>
      <c r="AP53">
        <v>5.0155277547638768</v>
      </c>
      <c r="AQ53">
        <v>0</v>
      </c>
      <c r="AR53">
        <v>5.6395978260869537</v>
      </c>
      <c r="AS53">
        <v>5.725707778598859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720.46411296677388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246.95999999999995</v>
      </c>
      <c r="L54">
        <v>9.14</v>
      </c>
      <c r="M54">
        <v>30.91</v>
      </c>
      <c r="N54">
        <v>24.125715553977273</v>
      </c>
      <c r="O54">
        <v>71.41</v>
      </c>
      <c r="P54">
        <v>16.078098391674548</v>
      </c>
      <c r="Q54">
        <v>8.75</v>
      </c>
      <c r="R54">
        <v>8.1049210206561373</v>
      </c>
      <c r="S54">
        <v>0</v>
      </c>
      <c r="T54">
        <v>0</v>
      </c>
      <c r="U54">
        <v>50.161483058364375</v>
      </c>
      <c r="V54">
        <v>8.86</v>
      </c>
      <c r="W54">
        <v>19.12</v>
      </c>
      <c r="X54">
        <v>20.094483374246821</v>
      </c>
      <c r="Y54">
        <v>0</v>
      </c>
      <c r="Z54">
        <v>2.7756290909090904</v>
      </c>
      <c r="AA54">
        <v>0</v>
      </c>
      <c r="AB54">
        <v>5.1089639469830317</v>
      </c>
      <c r="AC54">
        <v>4.1217697107671656</v>
      </c>
      <c r="AD54">
        <v>15.552998012304053</v>
      </c>
      <c r="AE54">
        <v>21.040806877928389</v>
      </c>
      <c r="AF54">
        <v>5.9602099278511593</v>
      </c>
      <c r="AG54">
        <v>27.406398477590969</v>
      </c>
      <c r="AH54">
        <v>44.351255241916817</v>
      </c>
      <c r="AI54">
        <v>0</v>
      </c>
      <c r="AJ54">
        <v>0</v>
      </c>
      <c r="AK54">
        <v>21.929315693238781</v>
      </c>
      <c r="AL54">
        <v>36.973807228915661</v>
      </c>
      <c r="AM54">
        <v>0</v>
      </c>
      <c r="AN54">
        <v>0</v>
      </c>
      <c r="AO54">
        <v>5.1474240000000009</v>
      </c>
      <c r="AP54">
        <v>5.0155277547638768</v>
      </c>
      <c r="AQ54">
        <v>0</v>
      </c>
      <c r="AR54">
        <v>21.429593297101441</v>
      </c>
      <c r="AS54">
        <v>5.725707778598859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736.25410843778832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246.95999999999995</v>
      </c>
      <c r="L55">
        <v>9.14</v>
      </c>
      <c r="M55">
        <v>30.91</v>
      </c>
      <c r="N55">
        <v>24.125715553977273</v>
      </c>
      <c r="O55">
        <v>71.41</v>
      </c>
      <c r="P55">
        <v>16.078098391674548</v>
      </c>
      <c r="Q55">
        <v>8.75</v>
      </c>
      <c r="R55">
        <v>8.1049210206561373</v>
      </c>
      <c r="S55">
        <v>0</v>
      </c>
      <c r="T55">
        <v>0</v>
      </c>
      <c r="U55">
        <v>50.161483058364375</v>
      </c>
      <c r="V55">
        <v>8.86</v>
      </c>
      <c r="W55">
        <v>19.12</v>
      </c>
      <c r="X55">
        <v>20.094483374246821</v>
      </c>
      <c r="Y55">
        <v>0</v>
      </c>
      <c r="Z55">
        <v>2.7756290909090904</v>
      </c>
      <c r="AA55">
        <v>0</v>
      </c>
      <c r="AB55">
        <v>5.1089639469830317</v>
      </c>
      <c r="AC55">
        <v>4.1217697107671656</v>
      </c>
      <c r="AD55">
        <v>15.552998012304053</v>
      </c>
      <c r="AE55">
        <v>21.040806877928389</v>
      </c>
      <c r="AF55">
        <v>5.9602099278511593</v>
      </c>
      <c r="AG55">
        <v>27.406398477590969</v>
      </c>
      <c r="AH55">
        <v>44.351255241916817</v>
      </c>
      <c r="AI55">
        <v>0</v>
      </c>
      <c r="AJ55">
        <v>0</v>
      </c>
      <c r="AK55">
        <v>21.929315693238781</v>
      </c>
      <c r="AL55">
        <v>36.973807228915661</v>
      </c>
      <c r="AM55">
        <v>0</v>
      </c>
      <c r="AN55">
        <v>0</v>
      </c>
      <c r="AO55">
        <v>5.1474240000000009</v>
      </c>
      <c r="AP55">
        <v>5.0155277547638768</v>
      </c>
      <c r="AQ55">
        <v>0</v>
      </c>
      <c r="AR55">
        <v>21.429593297101441</v>
      </c>
      <c r="AS55">
        <v>5.725707778598859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736.25410843778832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246.95999999999995</v>
      </c>
      <c r="L56">
        <v>9.14</v>
      </c>
      <c r="M56">
        <v>30.91</v>
      </c>
      <c r="N56">
        <v>24.125715553977273</v>
      </c>
      <c r="O56">
        <v>71.41</v>
      </c>
      <c r="P56">
        <v>16.078098391674548</v>
      </c>
      <c r="Q56">
        <v>8.75</v>
      </c>
      <c r="R56">
        <v>8.1049210206561373</v>
      </c>
      <c r="S56">
        <v>0</v>
      </c>
      <c r="T56">
        <v>0</v>
      </c>
      <c r="U56">
        <v>50.161483058364375</v>
      </c>
      <c r="V56">
        <v>8.86</v>
      </c>
      <c r="W56">
        <v>19.12</v>
      </c>
      <c r="X56">
        <v>20.094483374246821</v>
      </c>
      <c r="Y56">
        <v>0</v>
      </c>
      <c r="Z56">
        <v>2.7756290909090904</v>
      </c>
      <c r="AA56">
        <v>0</v>
      </c>
      <c r="AB56">
        <v>5.1089639469830317</v>
      </c>
      <c r="AC56">
        <v>4.1217697107671656</v>
      </c>
      <c r="AD56">
        <v>15.552998012304053</v>
      </c>
      <c r="AE56">
        <v>21.040806877928389</v>
      </c>
      <c r="AF56">
        <v>5.9602099278511593</v>
      </c>
      <c r="AG56">
        <v>27.406398477590969</v>
      </c>
      <c r="AH56">
        <v>44.351255241916817</v>
      </c>
      <c r="AI56">
        <v>0</v>
      </c>
      <c r="AJ56">
        <v>0</v>
      </c>
      <c r="AK56">
        <v>21.929315693238781</v>
      </c>
      <c r="AL56">
        <v>36.973807228915661</v>
      </c>
      <c r="AM56">
        <v>0</v>
      </c>
      <c r="AN56">
        <v>0</v>
      </c>
      <c r="AO56">
        <v>5.1474240000000009</v>
      </c>
      <c r="AP56">
        <v>5.0155277547638768</v>
      </c>
      <c r="AQ56">
        <v>0</v>
      </c>
      <c r="AR56">
        <v>6.1095643115942009</v>
      </c>
      <c r="AS56">
        <v>5.725707778598859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720.93407945228114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246.95999999999995</v>
      </c>
      <c r="L57">
        <v>9.14</v>
      </c>
      <c r="M57">
        <v>30.91</v>
      </c>
      <c r="N57">
        <v>24.125715553977273</v>
      </c>
      <c r="O57">
        <v>71.41</v>
      </c>
      <c r="P57">
        <v>16.078098391674548</v>
      </c>
      <c r="Q57">
        <v>8.75</v>
      </c>
      <c r="R57">
        <v>8.1049210206561373</v>
      </c>
      <c r="S57">
        <v>0</v>
      </c>
      <c r="T57">
        <v>0</v>
      </c>
      <c r="U57">
        <v>50.161483058364375</v>
      </c>
      <c r="V57">
        <v>8.86</v>
      </c>
      <c r="W57">
        <v>19.12</v>
      </c>
      <c r="X57">
        <v>20.094483374246821</v>
      </c>
      <c r="Y57">
        <v>0</v>
      </c>
      <c r="Z57">
        <v>2.7756290909090904</v>
      </c>
      <c r="AA57">
        <v>0</v>
      </c>
      <c r="AB57">
        <v>5.1089639469830317</v>
      </c>
      <c r="AC57">
        <v>4.1217697107671656</v>
      </c>
      <c r="AD57">
        <v>15.552998012304053</v>
      </c>
      <c r="AE57">
        <v>21.040806877928389</v>
      </c>
      <c r="AF57">
        <v>5.9602099278511593</v>
      </c>
      <c r="AG57">
        <v>27.406398477590969</v>
      </c>
      <c r="AH57">
        <v>44.351255241916817</v>
      </c>
      <c r="AI57">
        <v>0</v>
      </c>
      <c r="AJ57">
        <v>0</v>
      </c>
      <c r="AK57">
        <v>21.929315693238781</v>
      </c>
      <c r="AL57">
        <v>36.973807228915661</v>
      </c>
      <c r="AM57">
        <v>0</v>
      </c>
      <c r="AN57">
        <v>0</v>
      </c>
      <c r="AO57">
        <v>5.1474240000000009</v>
      </c>
      <c r="AP57">
        <v>5.0155277547638768</v>
      </c>
      <c r="AQ57">
        <v>0</v>
      </c>
      <c r="AR57">
        <v>3.7597318840579699</v>
      </c>
      <c r="AS57">
        <v>5.725707778598859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718.58424702474485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246.95999999999995</v>
      </c>
      <c r="L58">
        <v>9.14</v>
      </c>
      <c r="M58">
        <v>30.91</v>
      </c>
      <c r="N58">
        <v>24.125715553977273</v>
      </c>
      <c r="O58">
        <v>71.41</v>
      </c>
      <c r="P58">
        <v>16.078098391674548</v>
      </c>
      <c r="Q58">
        <v>8.75</v>
      </c>
      <c r="R58">
        <v>8.1049210206561373</v>
      </c>
      <c r="S58">
        <v>0</v>
      </c>
      <c r="T58">
        <v>0</v>
      </c>
      <c r="U58">
        <v>50.161483058364375</v>
      </c>
      <c r="V58">
        <v>8.86</v>
      </c>
      <c r="W58">
        <v>19.12</v>
      </c>
      <c r="X58">
        <v>20.094483374246821</v>
      </c>
      <c r="Y58">
        <v>0</v>
      </c>
      <c r="Z58">
        <v>2.7756290909090904</v>
      </c>
      <c r="AA58">
        <v>0</v>
      </c>
      <c r="AB58">
        <v>5.1089639469830317</v>
      </c>
      <c r="AC58">
        <v>4.1217697107671656</v>
      </c>
      <c r="AD58">
        <v>15.552998012304053</v>
      </c>
      <c r="AE58">
        <v>21.040806877928389</v>
      </c>
      <c r="AF58">
        <v>5.9602099278511593</v>
      </c>
      <c r="AG58">
        <v>27.406398477590969</v>
      </c>
      <c r="AH58">
        <v>44.351255241916817</v>
      </c>
      <c r="AI58">
        <v>0</v>
      </c>
      <c r="AJ58">
        <v>0</v>
      </c>
      <c r="AK58">
        <v>21.929315693238781</v>
      </c>
      <c r="AL58">
        <v>36.973807228915661</v>
      </c>
      <c r="AM58">
        <v>0</v>
      </c>
      <c r="AN58">
        <v>0</v>
      </c>
      <c r="AO58">
        <v>5.1474240000000009</v>
      </c>
      <c r="AP58">
        <v>5.0155277547638768</v>
      </c>
      <c r="AQ58">
        <v>0</v>
      </c>
      <c r="AR58">
        <v>3.7597318840579699</v>
      </c>
      <c r="AS58">
        <v>5.725707778598859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718.58424702474485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238.50505373312026</v>
      </c>
      <c r="L59">
        <v>9.1395335187689817</v>
      </c>
      <c r="M59">
        <v>30.91</v>
      </c>
      <c r="N59">
        <v>24.125715553977273</v>
      </c>
      <c r="O59">
        <v>71.41</v>
      </c>
      <c r="P59">
        <v>16.078098391674548</v>
      </c>
      <c r="Q59">
        <v>8.75</v>
      </c>
      <c r="R59">
        <v>8.1049210206561373</v>
      </c>
      <c r="S59">
        <v>0</v>
      </c>
      <c r="T59">
        <v>0</v>
      </c>
      <c r="U59">
        <v>50.161483058364375</v>
      </c>
      <c r="V59">
        <v>8.86</v>
      </c>
      <c r="W59">
        <v>19.12</v>
      </c>
      <c r="X59">
        <v>20.094483374246821</v>
      </c>
      <c r="Y59">
        <v>0</v>
      </c>
      <c r="Z59">
        <v>2.7756290909090904</v>
      </c>
      <c r="AA59">
        <v>0</v>
      </c>
      <c r="AB59">
        <v>5.1089639469830317</v>
      </c>
      <c r="AC59">
        <v>4.1217697107671656</v>
      </c>
      <c r="AD59">
        <v>15.552998012304053</v>
      </c>
      <c r="AE59">
        <v>21.040806877928389</v>
      </c>
      <c r="AF59">
        <v>5.9602099278511593</v>
      </c>
      <c r="AG59">
        <v>27.406398477590969</v>
      </c>
      <c r="AH59">
        <v>44.351255241916817</v>
      </c>
      <c r="AI59">
        <v>0.81156329913241942</v>
      </c>
      <c r="AJ59">
        <v>0</v>
      </c>
      <c r="AK59">
        <v>21.929315693238781</v>
      </c>
      <c r="AL59">
        <v>36.973807228915661</v>
      </c>
      <c r="AM59">
        <v>0</v>
      </c>
      <c r="AN59">
        <v>0</v>
      </c>
      <c r="AO59">
        <v>4.2953760000000001</v>
      </c>
      <c r="AP59">
        <v>5.0155277547638768</v>
      </c>
      <c r="AQ59">
        <v>0</v>
      </c>
      <c r="AR59">
        <v>3.7597318840579699</v>
      </c>
      <c r="AS59">
        <v>4.0103944845912398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708.37303628175891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246.95</v>
      </c>
      <c r="L60">
        <v>9.1395335187689817</v>
      </c>
      <c r="M60">
        <v>30.91</v>
      </c>
      <c r="N60">
        <v>24.125715553977273</v>
      </c>
      <c r="O60">
        <v>71.41</v>
      </c>
      <c r="P60">
        <v>16.078098391674548</v>
      </c>
      <c r="Q60">
        <v>8.75</v>
      </c>
      <c r="R60">
        <v>8.1049210206561373</v>
      </c>
      <c r="S60">
        <v>0</v>
      </c>
      <c r="T60">
        <v>0</v>
      </c>
      <c r="U60">
        <v>50.161483058364375</v>
      </c>
      <c r="V60">
        <v>8.86</v>
      </c>
      <c r="W60">
        <v>19.12</v>
      </c>
      <c r="X60">
        <v>20.094483374246821</v>
      </c>
      <c r="Y60">
        <v>0</v>
      </c>
      <c r="Z60">
        <v>2.7756290909090904</v>
      </c>
      <c r="AA60">
        <v>0</v>
      </c>
      <c r="AB60">
        <v>5.1089639469830317</v>
      </c>
      <c r="AC60">
        <v>4.1217697107671656</v>
      </c>
      <c r="AD60">
        <v>15.552998012304053</v>
      </c>
      <c r="AE60">
        <v>21.040806877928389</v>
      </c>
      <c r="AF60">
        <v>5.9602099278511593</v>
      </c>
      <c r="AG60">
        <v>27.406398477590969</v>
      </c>
      <c r="AH60">
        <v>44.351255241916817</v>
      </c>
      <c r="AI60">
        <v>0.81156329913241942</v>
      </c>
      <c r="AJ60">
        <v>0</v>
      </c>
      <c r="AK60">
        <v>21.929315693238781</v>
      </c>
      <c r="AL60">
        <v>36.973807228915661</v>
      </c>
      <c r="AM60">
        <v>0</v>
      </c>
      <c r="AN60">
        <v>0</v>
      </c>
      <c r="AO60">
        <v>4.2953760000000001</v>
      </c>
      <c r="AP60">
        <v>5.0155277547638768</v>
      </c>
      <c r="AQ60">
        <v>0</v>
      </c>
      <c r="AR60">
        <v>3.7597318840579699</v>
      </c>
      <c r="AS60">
        <v>4.0103944845912398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716.81798254863884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246.95</v>
      </c>
      <c r="L61">
        <v>9.1395335187689817</v>
      </c>
      <c r="M61">
        <v>30.91</v>
      </c>
      <c r="N61">
        <v>24.125715553977273</v>
      </c>
      <c r="O61">
        <v>71.41</v>
      </c>
      <c r="P61">
        <v>16.078098391674548</v>
      </c>
      <c r="Q61">
        <v>8.75</v>
      </c>
      <c r="R61">
        <v>8.1049210206561373</v>
      </c>
      <c r="S61">
        <v>0</v>
      </c>
      <c r="T61">
        <v>0</v>
      </c>
      <c r="U61">
        <v>50.161483058364375</v>
      </c>
      <c r="V61">
        <v>8.86</v>
      </c>
      <c r="W61">
        <v>19.12</v>
      </c>
      <c r="X61">
        <v>20.094483374246821</v>
      </c>
      <c r="Y61">
        <v>0</v>
      </c>
      <c r="Z61">
        <v>0</v>
      </c>
      <c r="AA61">
        <v>0</v>
      </c>
      <c r="AB61">
        <v>5.1089639469830317</v>
      </c>
      <c r="AC61">
        <v>4.1217697107671656</v>
      </c>
      <c r="AD61">
        <v>15.552998012304053</v>
      </c>
      <c r="AE61">
        <v>21.040806877928389</v>
      </c>
      <c r="AF61">
        <v>5.9602099278511593</v>
      </c>
      <c r="AG61">
        <v>27.406398477590969</v>
      </c>
      <c r="AH61">
        <v>49.795643238068713</v>
      </c>
      <c r="AI61">
        <v>0.81156329913241942</v>
      </c>
      <c r="AJ61">
        <v>0</v>
      </c>
      <c r="AK61">
        <v>21.929315693238781</v>
      </c>
      <c r="AL61">
        <v>36.973807228915661</v>
      </c>
      <c r="AM61">
        <v>0</v>
      </c>
      <c r="AN61">
        <v>0</v>
      </c>
      <c r="AO61">
        <v>4.4139600000000003</v>
      </c>
      <c r="AP61">
        <v>5.0155277547638768</v>
      </c>
      <c r="AQ61">
        <v>0</v>
      </c>
      <c r="AR61">
        <v>21.429593297101441</v>
      </c>
      <c r="AS61">
        <v>4.0103944845912398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737.27518686692497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246.95</v>
      </c>
      <c r="L62">
        <v>9.1395335187689817</v>
      </c>
      <c r="M62">
        <v>30.91</v>
      </c>
      <c r="N62">
        <v>24.125715553977273</v>
      </c>
      <c r="O62">
        <v>71.41</v>
      </c>
      <c r="P62">
        <v>16.078098391674548</v>
      </c>
      <c r="Q62">
        <v>8.75</v>
      </c>
      <c r="R62">
        <v>8.1042609153077336</v>
      </c>
      <c r="S62">
        <v>0</v>
      </c>
      <c r="T62">
        <v>0</v>
      </c>
      <c r="U62">
        <v>50.161483058364375</v>
      </c>
      <c r="V62">
        <v>8.86</v>
      </c>
      <c r="W62">
        <v>19.12</v>
      </c>
      <c r="X62">
        <v>20.094483374246821</v>
      </c>
      <c r="Y62">
        <v>0</v>
      </c>
      <c r="Z62">
        <v>0</v>
      </c>
      <c r="AA62">
        <v>0</v>
      </c>
      <c r="AB62">
        <v>5.1089639469830317</v>
      </c>
      <c r="AC62">
        <v>4.1217697107671656</v>
      </c>
      <c r="AD62">
        <v>15.552998012304053</v>
      </c>
      <c r="AE62">
        <v>21.040806877928389</v>
      </c>
      <c r="AF62">
        <v>5.9602099278511593</v>
      </c>
      <c r="AG62">
        <v>27.406398477590969</v>
      </c>
      <c r="AH62">
        <v>49.795643238068713</v>
      </c>
      <c r="AI62">
        <v>0.81156329913241942</v>
      </c>
      <c r="AJ62">
        <v>0</v>
      </c>
      <c r="AK62">
        <v>21.929315693238781</v>
      </c>
      <c r="AL62">
        <v>36.973807228915661</v>
      </c>
      <c r="AM62">
        <v>0</v>
      </c>
      <c r="AN62">
        <v>0</v>
      </c>
      <c r="AO62">
        <v>4.4139600000000003</v>
      </c>
      <c r="AP62">
        <v>5.0155277547638768</v>
      </c>
      <c r="AQ62">
        <v>0</v>
      </c>
      <c r="AR62">
        <v>21.429593297101441</v>
      </c>
      <c r="AS62">
        <v>4.0103944845912398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737.27452676157657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246.95</v>
      </c>
      <c r="L63">
        <v>83.399999999999991</v>
      </c>
      <c r="M63">
        <v>30.91</v>
      </c>
      <c r="N63">
        <v>24.125715553977273</v>
      </c>
      <c r="O63">
        <v>71.41</v>
      </c>
      <c r="P63">
        <v>16.078098391674548</v>
      </c>
      <c r="Q63">
        <v>8.75</v>
      </c>
      <c r="R63">
        <v>8.1042609153077336</v>
      </c>
      <c r="S63">
        <v>0</v>
      </c>
      <c r="T63">
        <v>0</v>
      </c>
      <c r="U63">
        <v>50.161483058364375</v>
      </c>
      <c r="V63">
        <v>8.86</v>
      </c>
      <c r="W63">
        <v>19.12</v>
      </c>
      <c r="X63">
        <v>20.094483374246821</v>
      </c>
      <c r="Y63">
        <v>0</v>
      </c>
      <c r="Z63">
        <v>0</v>
      </c>
      <c r="AA63">
        <v>0</v>
      </c>
      <c r="AB63">
        <v>5.1089639469830317</v>
      </c>
      <c r="AC63">
        <v>4.1217697107671656</v>
      </c>
      <c r="AD63">
        <v>11.812454085833597</v>
      </c>
      <c r="AE63">
        <v>21.040806877928389</v>
      </c>
      <c r="AF63">
        <v>5.9602099278511593</v>
      </c>
      <c r="AG63">
        <v>27.406398477590969</v>
      </c>
      <c r="AH63">
        <v>49.795643238068713</v>
      </c>
      <c r="AI63">
        <v>0.81156329913241942</v>
      </c>
      <c r="AJ63">
        <v>0</v>
      </c>
      <c r="AK63">
        <v>21.929315693238781</v>
      </c>
      <c r="AL63">
        <v>36.973807228915661</v>
      </c>
      <c r="AM63">
        <v>0</v>
      </c>
      <c r="AN63">
        <v>0</v>
      </c>
      <c r="AO63">
        <v>4.4139600000000003</v>
      </c>
      <c r="AP63">
        <v>3.3861400165700082</v>
      </c>
      <c r="AQ63">
        <v>0</v>
      </c>
      <c r="AR63">
        <v>5.6395978260869537</v>
      </c>
      <c r="AS63">
        <v>4.0103944845912398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790.37506610712876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246.95</v>
      </c>
      <c r="L64">
        <v>93.89</v>
      </c>
      <c r="M64">
        <v>30.91</v>
      </c>
      <c r="N64">
        <v>24.125715553977273</v>
      </c>
      <c r="O64">
        <v>71.41</v>
      </c>
      <c r="P64">
        <v>16.078098391674548</v>
      </c>
      <c r="Q64">
        <v>8.75</v>
      </c>
      <c r="R64">
        <v>8.1042609153077336</v>
      </c>
      <c r="S64">
        <v>0</v>
      </c>
      <c r="T64">
        <v>0</v>
      </c>
      <c r="U64">
        <v>50.161483058364375</v>
      </c>
      <c r="V64">
        <v>8.86</v>
      </c>
      <c r="W64">
        <v>19.12</v>
      </c>
      <c r="X64">
        <v>20.094483374246821</v>
      </c>
      <c r="Y64">
        <v>0</v>
      </c>
      <c r="Z64">
        <v>0</v>
      </c>
      <c r="AA64">
        <v>0</v>
      </c>
      <c r="AB64">
        <v>5.1089639469830317</v>
      </c>
      <c r="AC64">
        <v>4.1217697107671656</v>
      </c>
      <c r="AD64">
        <v>11.812454085833597</v>
      </c>
      <c r="AE64">
        <v>21.040806877928389</v>
      </c>
      <c r="AF64">
        <v>5.9602099278511593</v>
      </c>
      <c r="AG64">
        <v>27.406398477590969</v>
      </c>
      <c r="AH64">
        <v>49.795643238068713</v>
      </c>
      <c r="AI64">
        <v>0.81156329913241942</v>
      </c>
      <c r="AJ64">
        <v>0</v>
      </c>
      <c r="AK64">
        <v>21.929315693238781</v>
      </c>
      <c r="AL64">
        <v>36.973807228915661</v>
      </c>
      <c r="AM64">
        <v>0</v>
      </c>
      <c r="AN64">
        <v>0</v>
      </c>
      <c r="AO64">
        <v>4.4139600000000003</v>
      </c>
      <c r="AP64">
        <v>3.3861400165700082</v>
      </c>
      <c r="AQ64">
        <v>0</v>
      </c>
      <c r="AR64">
        <v>5.6395978260869537</v>
      </c>
      <c r="AS64">
        <v>4.0103944845912398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800.86506610712877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246.95</v>
      </c>
      <c r="L65">
        <v>93.89</v>
      </c>
      <c r="M65">
        <v>30.91</v>
      </c>
      <c r="N65">
        <v>24.125715553977273</v>
      </c>
      <c r="O65">
        <v>71.41</v>
      </c>
      <c r="P65">
        <v>16.078098391674548</v>
      </c>
      <c r="Q65">
        <v>8.75</v>
      </c>
      <c r="R65">
        <v>8.1042609153077336</v>
      </c>
      <c r="S65">
        <v>0</v>
      </c>
      <c r="T65">
        <v>0</v>
      </c>
      <c r="U65">
        <v>50.161483058364375</v>
      </c>
      <c r="V65">
        <v>8.86</v>
      </c>
      <c r="W65">
        <v>19.12</v>
      </c>
      <c r="X65">
        <v>20.094483374246821</v>
      </c>
      <c r="Y65">
        <v>0</v>
      </c>
      <c r="Z65">
        <v>0</v>
      </c>
      <c r="AA65">
        <v>0</v>
      </c>
      <c r="AB65">
        <v>5.1089639469830317</v>
      </c>
      <c r="AC65">
        <v>4.1217697107671656</v>
      </c>
      <c r="AD65">
        <v>11.812454085833597</v>
      </c>
      <c r="AE65">
        <v>21.040806877928389</v>
      </c>
      <c r="AF65">
        <v>5.9602099278511593</v>
      </c>
      <c r="AG65">
        <v>27.406398477590969</v>
      </c>
      <c r="AH65">
        <v>49.795643238068713</v>
      </c>
      <c r="AI65">
        <v>0.81156329913241942</v>
      </c>
      <c r="AJ65">
        <v>0</v>
      </c>
      <c r="AK65">
        <v>21.929315693238781</v>
      </c>
      <c r="AL65">
        <v>36.973807228915661</v>
      </c>
      <c r="AM65">
        <v>0</v>
      </c>
      <c r="AN65">
        <v>0</v>
      </c>
      <c r="AO65">
        <v>4.4139600000000003</v>
      </c>
      <c r="AP65">
        <v>3.3861400165700082</v>
      </c>
      <c r="AQ65">
        <v>0</v>
      </c>
      <c r="AR65">
        <v>5.6395978260869537</v>
      </c>
      <c r="AS65">
        <v>4.0103944845912398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800.86506610712877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246.95</v>
      </c>
      <c r="L66">
        <v>93.89</v>
      </c>
      <c r="M66">
        <v>30.91</v>
      </c>
      <c r="N66">
        <v>24.125715553977273</v>
      </c>
      <c r="O66">
        <v>71.41</v>
      </c>
      <c r="P66">
        <v>16.078098391674548</v>
      </c>
      <c r="Q66">
        <v>8.75</v>
      </c>
      <c r="R66">
        <v>8.1042609153077336</v>
      </c>
      <c r="S66">
        <v>0</v>
      </c>
      <c r="T66">
        <v>0</v>
      </c>
      <c r="U66">
        <v>50.161483058364375</v>
      </c>
      <c r="V66">
        <v>8.86</v>
      </c>
      <c r="W66">
        <v>19.12</v>
      </c>
      <c r="X66">
        <v>20.094483374246821</v>
      </c>
      <c r="Y66">
        <v>0</v>
      </c>
      <c r="Z66">
        <v>0</v>
      </c>
      <c r="AA66">
        <v>0</v>
      </c>
      <c r="AB66">
        <v>5.1089639469830317</v>
      </c>
      <c r="AC66">
        <v>4.1217697107671656</v>
      </c>
      <c r="AD66">
        <v>11.812454085833597</v>
      </c>
      <c r="AE66">
        <v>21.040806877928389</v>
      </c>
      <c r="AF66">
        <v>5.9602099278511593</v>
      </c>
      <c r="AG66">
        <v>27.406398477590969</v>
      </c>
      <c r="AH66">
        <v>59.759597044910954</v>
      </c>
      <c r="AI66">
        <v>0.81156329913241942</v>
      </c>
      <c r="AJ66">
        <v>0</v>
      </c>
      <c r="AK66">
        <v>21.929315693238781</v>
      </c>
      <c r="AL66">
        <v>28.14813855421686</v>
      </c>
      <c r="AM66">
        <v>0</v>
      </c>
      <c r="AN66">
        <v>0</v>
      </c>
      <c r="AO66">
        <v>4.4139600000000003</v>
      </c>
      <c r="AP66">
        <v>3.3861400165700082</v>
      </c>
      <c r="AQ66">
        <v>0</v>
      </c>
      <c r="AR66">
        <v>5.6395978260869537</v>
      </c>
      <c r="AS66">
        <v>4.0103944845912398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802.00335123927221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246.95</v>
      </c>
      <c r="L67">
        <v>93.89</v>
      </c>
      <c r="M67">
        <v>30.91</v>
      </c>
      <c r="N67">
        <v>24.125715553977273</v>
      </c>
      <c r="O67">
        <v>71.41</v>
      </c>
      <c r="P67">
        <v>16.078098391674548</v>
      </c>
      <c r="Q67">
        <v>8.75</v>
      </c>
      <c r="R67">
        <v>8.1042609153077336</v>
      </c>
      <c r="S67">
        <v>0</v>
      </c>
      <c r="T67">
        <v>0</v>
      </c>
      <c r="U67">
        <v>50.161483058364375</v>
      </c>
      <c r="V67">
        <v>8.86</v>
      </c>
      <c r="W67">
        <v>19.12</v>
      </c>
      <c r="X67">
        <v>20.094483374246821</v>
      </c>
      <c r="Y67">
        <v>0</v>
      </c>
      <c r="Z67">
        <v>0</v>
      </c>
      <c r="AA67">
        <v>0</v>
      </c>
      <c r="AB67">
        <v>5.1089639469830317</v>
      </c>
      <c r="AC67">
        <v>4.1217697107671656</v>
      </c>
      <c r="AD67">
        <v>11.812454085833597</v>
      </c>
      <c r="AE67">
        <v>21.040806877928389</v>
      </c>
      <c r="AF67">
        <v>5.9602099278511593</v>
      </c>
      <c r="AG67">
        <v>27.406398477590969</v>
      </c>
      <c r="AH67">
        <v>59.759597044910954</v>
      </c>
      <c r="AI67">
        <v>0.81156329913241942</v>
      </c>
      <c r="AJ67">
        <v>0</v>
      </c>
      <c r="AK67">
        <v>21.929315693238781</v>
      </c>
      <c r="AL67">
        <v>28.14813855421686</v>
      </c>
      <c r="AM67">
        <v>0</v>
      </c>
      <c r="AN67">
        <v>0</v>
      </c>
      <c r="AO67">
        <v>4.2953760000000001</v>
      </c>
      <c r="AP67">
        <v>5.0155277547638768</v>
      </c>
      <c r="AQ67">
        <v>10.452140802140239</v>
      </c>
      <c r="AR67">
        <v>3.7597318840579699</v>
      </c>
      <c r="AS67">
        <v>4.0103944845912398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812.08642983757727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246.95</v>
      </c>
      <c r="L68">
        <v>93.89</v>
      </c>
      <c r="M68">
        <v>30.91</v>
      </c>
      <c r="N68">
        <v>24.125715553977273</v>
      </c>
      <c r="O68">
        <v>71.41</v>
      </c>
      <c r="P68">
        <v>16.078098391674548</v>
      </c>
      <c r="Q68">
        <v>8.75</v>
      </c>
      <c r="R68">
        <v>8.1042609153077336</v>
      </c>
      <c r="S68">
        <v>0</v>
      </c>
      <c r="T68">
        <v>0</v>
      </c>
      <c r="U68">
        <v>50.161483058364375</v>
      </c>
      <c r="V68">
        <v>8.86</v>
      </c>
      <c r="W68">
        <v>19.12</v>
      </c>
      <c r="X68">
        <v>20.094483374246821</v>
      </c>
      <c r="Y68">
        <v>0</v>
      </c>
      <c r="Z68">
        <v>0</v>
      </c>
      <c r="AA68">
        <v>0</v>
      </c>
      <c r="AB68">
        <v>5.1089639469830317</v>
      </c>
      <c r="AC68">
        <v>4.1217697107671656</v>
      </c>
      <c r="AD68">
        <v>11.812454085833597</v>
      </c>
      <c r="AE68">
        <v>21.040806877928389</v>
      </c>
      <c r="AF68">
        <v>5.9602099278511593</v>
      </c>
      <c r="AG68">
        <v>27.406398477590969</v>
      </c>
      <c r="AH68">
        <v>59.759597044910954</v>
      </c>
      <c r="AI68">
        <v>0.81156329913241942</v>
      </c>
      <c r="AJ68">
        <v>0</v>
      </c>
      <c r="AK68">
        <v>21.929315693238781</v>
      </c>
      <c r="AL68">
        <v>28.14813855421686</v>
      </c>
      <c r="AM68">
        <v>0</v>
      </c>
      <c r="AN68">
        <v>0</v>
      </c>
      <c r="AO68">
        <v>4.2953760000000001</v>
      </c>
      <c r="AP68">
        <v>5.0155277547638768</v>
      </c>
      <c r="AQ68">
        <v>10.452140802140239</v>
      </c>
      <c r="AR68">
        <v>3.7597318840579699</v>
      </c>
      <c r="AS68">
        <v>4.0103944845912398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812.08642983757727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246.94257226215899</v>
      </c>
      <c r="L69">
        <v>91.42</v>
      </c>
      <c r="M69">
        <v>30.91</v>
      </c>
      <c r="N69">
        <v>24.125715553977273</v>
      </c>
      <c r="O69">
        <v>71.41</v>
      </c>
      <c r="P69">
        <v>16.078098391674548</v>
      </c>
      <c r="Q69">
        <v>8.7500000000000018</v>
      </c>
      <c r="R69">
        <v>8.1042609153077336</v>
      </c>
      <c r="S69">
        <v>0</v>
      </c>
      <c r="T69">
        <v>0</v>
      </c>
      <c r="U69">
        <v>50.161483058364375</v>
      </c>
      <c r="V69">
        <v>8.86</v>
      </c>
      <c r="W69">
        <v>19.12</v>
      </c>
      <c r="X69">
        <v>20.094483374246821</v>
      </c>
      <c r="Y69">
        <v>0</v>
      </c>
      <c r="Z69">
        <v>0</v>
      </c>
      <c r="AA69">
        <v>0</v>
      </c>
      <c r="AB69">
        <v>5.1089639469830317</v>
      </c>
      <c r="AC69">
        <v>4.1217697107671656</v>
      </c>
      <c r="AD69">
        <v>11.812454085833597</v>
      </c>
      <c r="AE69">
        <v>21.040806877928389</v>
      </c>
      <c r="AF69">
        <v>5.9602099278511593</v>
      </c>
      <c r="AG69">
        <v>27.406398477590969</v>
      </c>
      <c r="AH69">
        <v>59.759597044910954</v>
      </c>
      <c r="AI69">
        <v>5.9594206965704135</v>
      </c>
      <c r="AJ69">
        <v>0</v>
      </c>
      <c r="AK69">
        <v>21.929315693238781</v>
      </c>
      <c r="AL69">
        <v>28.14813855421686</v>
      </c>
      <c r="AM69">
        <v>0</v>
      </c>
      <c r="AN69">
        <v>0</v>
      </c>
      <c r="AO69">
        <v>3.9176640000000003</v>
      </c>
      <c r="AP69">
        <v>5.0155277547638768</v>
      </c>
      <c r="AQ69">
        <v>10.452140802140239</v>
      </c>
      <c r="AR69">
        <v>3.7597318840579699</v>
      </c>
      <c r="AS69">
        <v>4.0103944845912398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814.37914749717413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246.94257226215899</v>
      </c>
      <c r="L70">
        <v>86.59</v>
      </c>
      <c r="M70">
        <v>30.91</v>
      </c>
      <c r="N70">
        <v>24.125715553977273</v>
      </c>
      <c r="O70">
        <v>71.41</v>
      </c>
      <c r="P70">
        <v>16.078098391674548</v>
      </c>
      <c r="Q70">
        <v>8.7500000000000018</v>
      </c>
      <c r="R70">
        <v>8.1042609153077336</v>
      </c>
      <c r="S70">
        <v>0</v>
      </c>
      <c r="T70">
        <v>0</v>
      </c>
      <c r="U70">
        <v>50.161483058364375</v>
      </c>
      <c r="V70">
        <v>8.86</v>
      </c>
      <c r="W70">
        <v>19.12</v>
      </c>
      <c r="X70">
        <v>20.094483374246821</v>
      </c>
      <c r="Y70">
        <v>0</v>
      </c>
      <c r="Z70">
        <v>0</v>
      </c>
      <c r="AA70">
        <v>0</v>
      </c>
      <c r="AB70">
        <v>5.1089639469830317</v>
      </c>
      <c r="AC70">
        <v>4.1217697107671656</v>
      </c>
      <c r="AD70">
        <v>11.812454085833597</v>
      </c>
      <c r="AE70">
        <v>21.040806877928389</v>
      </c>
      <c r="AF70">
        <v>5.9602099278511593</v>
      </c>
      <c r="AG70">
        <v>27.406398477590969</v>
      </c>
      <c r="AH70">
        <v>59.759597044910954</v>
      </c>
      <c r="AI70">
        <v>5.9594206965704135</v>
      </c>
      <c r="AJ70">
        <v>0</v>
      </c>
      <c r="AK70">
        <v>21.929315693238781</v>
      </c>
      <c r="AL70">
        <v>28.14813855421686</v>
      </c>
      <c r="AM70">
        <v>0</v>
      </c>
      <c r="AN70">
        <v>0</v>
      </c>
      <c r="AO70">
        <v>3.9176640000000003</v>
      </c>
      <c r="AP70">
        <v>5.0155277547638768</v>
      </c>
      <c r="AQ70">
        <v>10.452140802140239</v>
      </c>
      <c r="AR70">
        <v>3.7597318840579699</v>
      </c>
      <c r="AS70">
        <v>4.0103944845912398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809.54914749717409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246.94257226215899</v>
      </c>
      <c r="L71">
        <v>92.72</v>
      </c>
      <c r="M71">
        <v>30.91</v>
      </c>
      <c r="N71">
        <v>24.125715553977273</v>
      </c>
      <c r="O71">
        <v>71.41</v>
      </c>
      <c r="P71">
        <v>16.078098391674548</v>
      </c>
      <c r="Q71">
        <v>8.7500000000000018</v>
      </c>
      <c r="R71">
        <v>8.1042609153077336</v>
      </c>
      <c r="S71">
        <v>0</v>
      </c>
      <c r="T71">
        <v>0</v>
      </c>
      <c r="U71">
        <v>50.161483058364375</v>
      </c>
      <c r="V71">
        <v>8.86</v>
      </c>
      <c r="W71">
        <v>19.12</v>
      </c>
      <c r="X71">
        <v>20.094483374246821</v>
      </c>
      <c r="Y71">
        <v>0</v>
      </c>
      <c r="Z71">
        <v>0</v>
      </c>
      <c r="AA71">
        <v>0</v>
      </c>
      <c r="AB71">
        <v>5.1089639469830317</v>
      </c>
      <c r="AC71">
        <v>4.1217697107671656</v>
      </c>
      <c r="AD71">
        <v>11.812454085833597</v>
      </c>
      <c r="AE71">
        <v>21.040806877928389</v>
      </c>
      <c r="AF71">
        <v>5.9602099278511593</v>
      </c>
      <c r="AG71">
        <v>27.406398477590969</v>
      </c>
      <c r="AH71">
        <v>59.759597044910954</v>
      </c>
      <c r="AI71">
        <v>5.9594206965704135</v>
      </c>
      <c r="AJ71">
        <v>0</v>
      </c>
      <c r="AK71">
        <v>21.929315693238781</v>
      </c>
      <c r="AL71">
        <v>28.14813855421686</v>
      </c>
      <c r="AM71">
        <v>0</v>
      </c>
      <c r="AN71">
        <v>0</v>
      </c>
      <c r="AO71">
        <v>3.7551600000000001</v>
      </c>
      <c r="AP71">
        <v>5.0155277547638768</v>
      </c>
      <c r="AQ71">
        <v>20.910369047962561</v>
      </c>
      <c r="AR71">
        <v>21.429593297101441</v>
      </c>
      <c r="AS71">
        <v>4.0103944845912398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843.64473315604005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246.94257226215899</v>
      </c>
      <c r="L72">
        <v>42.72</v>
      </c>
      <c r="M72">
        <v>30.91</v>
      </c>
      <c r="N72">
        <v>24.125715553977273</v>
      </c>
      <c r="O72">
        <v>71.41</v>
      </c>
      <c r="P72">
        <v>16.078098391674548</v>
      </c>
      <c r="Q72">
        <v>8.7500000000000018</v>
      </c>
      <c r="R72">
        <v>8.1042609153077336</v>
      </c>
      <c r="S72">
        <v>0</v>
      </c>
      <c r="T72">
        <v>0</v>
      </c>
      <c r="U72">
        <v>50.161483058364375</v>
      </c>
      <c r="V72">
        <v>8.86</v>
      </c>
      <c r="W72">
        <v>19.12</v>
      </c>
      <c r="X72">
        <v>20.094483374246821</v>
      </c>
      <c r="Y72">
        <v>0</v>
      </c>
      <c r="Z72">
        <v>0</v>
      </c>
      <c r="AA72">
        <v>5.9824556962025328</v>
      </c>
      <c r="AB72">
        <v>5.1089639469830317</v>
      </c>
      <c r="AC72">
        <v>4.1217697107671656</v>
      </c>
      <c r="AD72">
        <v>11.812454085833597</v>
      </c>
      <c r="AE72">
        <v>21.040806877928389</v>
      </c>
      <c r="AF72">
        <v>5.9602099278511593</v>
      </c>
      <c r="AG72">
        <v>27.406398477590969</v>
      </c>
      <c r="AH72">
        <v>59.759597044910954</v>
      </c>
      <c r="AI72">
        <v>1.5196920601401187</v>
      </c>
      <c r="AJ72">
        <v>0</v>
      </c>
      <c r="AK72">
        <v>21.929315693238781</v>
      </c>
      <c r="AL72">
        <v>28.14813855421686</v>
      </c>
      <c r="AM72">
        <v>0</v>
      </c>
      <c r="AN72">
        <v>0</v>
      </c>
      <c r="AO72">
        <v>3.6321839999999996</v>
      </c>
      <c r="AP72">
        <v>5.0155277547638768</v>
      </c>
      <c r="AQ72">
        <v>20.910369047962561</v>
      </c>
      <c r="AR72">
        <v>21.429593297101441</v>
      </c>
      <c r="AS72">
        <v>4.0103944845912398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795.06448421581229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246.94257226215899</v>
      </c>
      <c r="L73">
        <v>9.06</v>
      </c>
      <c r="M73">
        <v>30.91</v>
      </c>
      <c r="N73">
        <v>24.125715553977273</v>
      </c>
      <c r="O73">
        <v>71.41</v>
      </c>
      <c r="P73">
        <v>16.078098391674548</v>
      </c>
      <c r="Q73">
        <v>8.7500000000000018</v>
      </c>
      <c r="R73">
        <v>8.1042609153077336</v>
      </c>
      <c r="S73">
        <v>0</v>
      </c>
      <c r="T73">
        <v>0</v>
      </c>
      <c r="U73">
        <v>50.161483058364375</v>
      </c>
      <c r="V73">
        <v>8.86</v>
      </c>
      <c r="W73">
        <v>19.12</v>
      </c>
      <c r="X73">
        <v>20.094483374246821</v>
      </c>
      <c r="Y73">
        <v>0</v>
      </c>
      <c r="Z73">
        <v>2.7756290909090904</v>
      </c>
      <c r="AA73">
        <v>5.9824556962025328</v>
      </c>
      <c r="AB73">
        <v>5.1089639469830317</v>
      </c>
      <c r="AC73">
        <v>4.1217697107671656</v>
      </c>
      <c r="AD73">
        <v>11.812454085833597</v>
      </c>
      <c r="AE73">
        <v>21.040806877928389</v>
      </c>
      <c r="AF73">
        <v>5.9602099278511593</v>
      </c>
      <c r="AG73">
        <v>27.406398477590969</v>
      </c>
      <c r="AH73">
        <v>59.759597044910954</v>
      </c>
      <c r="AI73">
        <v>1.5196920601401187</v>
      </c>
      <c r="AJ73">
        <v>0</v>
      </c>
      <c r="AK73">
        <v>21.929315693238781</v>
      </c>
      <c r="AL73">
        <v>28.14813855421686</v>
      </c>
      <c r="AM73">
        <v>0</v>
      </c>
      <c r="AN73">
        <v>0</v>
      </c>
      <c r="AO73">
        <v>3.6321839999999996</v>
      </c>
      <c r="AP73">
        <v>5.0155277547638768</v>
      </c>
      <c r="AQ73">
        <v>31.3625098501028</v>
      </c>
      <c r="AR73">
        <v>3.7597318840579699</v>
      </c>
      <c r="AS73">
        <v>4.0103944845912398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756.96239269581815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246.94257226215899</v>
      </c>
      <c r="L74">
        <v>9.06</v>
      </c>
      <c r="M74">
        <v>30.91</v>
      </c>
      <c r="N74">
        <v>24.125715553977273</v>
      </c>
      <c r="O74">
        <v>71.41</v>
      </c>
      <c r="P74">
        <v>16.078098391674548</v>
      </c>
      <c r="Q74">
        <v>8.7500000000000018</v>
      </c>
      <c r="R74">
        <v>8.1042609153077336</v>
      </c>
      <c r="S74">
        <v>0</v>
      </c>
      <c r="T74">
        <v>0</v>
      </c>
      <c r="U74">
        <v>50.161483058364375</v>
      </c>
      <c r="V74">
        <v>8.86</v>
      </c>
      <c r="W74">
        <v>19.12</v>
      </c>
      <c r="X74">
        <v>20.094483374246821</v>
      </c>
      <c r="Y74">
        <v>0</v>
      </c>
      <c r="Z74">
        <v>5.5249072727272708</v>
      </c>
      <c r="AA74">
        <v>11.960518987341775</v>
      </c>
      <c r="AB74">
        <v>5.1089639469830317</v>
      </c>
      <c r="AC74">
        <v>4.1217697107671656</v>
      </c>
      <c r="AD74">
        <v>11.812454085833597</v>
      </c>
      <c r="AE74">
        <v>21.040806877928389</v>
      </c>
      <c r="AF74">
        <v>5.9602099278511593</v>
      </c>
      <c r="AG74">
        <v>27.406398477590969</v>
      </c>
      <c r="AH74">
        <v>59.759597044910954</v>
      </c>
      <c r="AI74">
        <v>1.5196920601401187</v>
      </c>
      <c r="AJ74">
        <v>0</v>
      </c>
      <c r="AK74">
        <v>21.929315693238781</v>
      </c>
      <c r="AL74">
        <v>28.14813855421686</v>
      </c>
      <c r="AM74">
        <v>0</v>
      </c>
      <c r="AN74">
        <v>0</v>
      </c>
      <c r="AO74">
        <v>3.5048159999999999</v>
      </c>
      <c r="AP74">
        <v>5.0155277547638768</v>
      </c>
      <c r="AQ74">
        <v>31.3625098501028</v>
      </c>
      <c r="AR74">
        <v>3.7597318840579699</v>
      </c>
      <c r="AS74">
        <v>4.0103944845912398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765.5623661687755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247.08257117945945</v>
      </c>
      <c r="L75">
        <v>18.96</v>
      </c>
      <c r="M75">
        <v>30.91</v>
      </c>
      <c r="N75">
        <v>24.125715553977273</v>
      </c>
      <c r="O75">
        <v>71.41</v>
      </c>
      <c r="P75">
        <v>16.078098391674548</v>
      </c>
      <c r="Q75">
        <v>8.8843743842364518</v>
      </c>
      <c r="R75">
        <v>8.1042609153077336</v>
      </c>
      <c r="S75">
        <v>0</v>
      </c>
      <c r="T75">
        <v>0</v>
      </c>
      <c r="U75">
        <v>50.161483058364375</v>
      </c>
      <c r="V75">
        <v>20.239999999999998</v>
      </c>
      <c r="W75">
        <v>19.12</v>
      </c>
      <c r="X75">
        <v>20.094483374246821</v>
      </c>
      <c r="Y75">
        <v>0</v>
      </c>
      <c r="Z75">
        <v>5.5249072727272708</v>
      </c>
      <c r="AA75">
        <v>17.942974683544307</v>
      </c>
      <c r="AB75">
        <v>10.210080023079762</v>
      </c>
      <c r="AC75">
        <v>8.2395608793424735</v>
      </c>
      <c r="AD75">
        <v>15.552998012304053</v>
      </c>
      <c r="AE75">
        <v>21.040806877928389</v>
      </c>
      <c r="AF75">
        <v>11.920419855702319</v>
      </c>
      <c r="AG75">
        <v>27.406398477590969</v>
      </c>
      <c r="AH75">
        <v>59.759597044910954</v>
      </c>
      <c r="AI75">
        <v>4.8773362977271866</v>
      </c>
      <c r="AJ75">
        <v>0</v>
      </c>
      <c r="AK75">
        <v>21.929315693238781</v>
      </c>
      <c r="AL75">
        <v>28.14813855421686</v>
      </c>
      <c r="AM75">
        <v>1.9814393602582461</v>
      </c>
      <c r="AN75">
        <v>0</v>
      </c>
      <c r="AO75">
        <v>3.6936720000000003</v>
      </c>
      <c r="AP75">
        <v>5.0155277547638768</v>
      </c>
      <c r="AQ75">
        <v>41.814650652243039</v>
      </c>
      <c r="AR75">
        <v>3.7597318840579699</v>
      </c>
      <c r="AS75">
        <v>4.0103944845912398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827.9989366654944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248.62255932964237</v>
      </c>
      <c r="L76">
        <v>18.96</v>
      </c>
      <c r="M76">
        <v>30.91</v>
      </c>
      <c r="N76">
        <v>24.125715553977273</v>
      </c>
      <c r="O76">
        <v>71.41</v>
      </c>
      <c r="P76">
        <v>16.078098391674548</v>
      </c>
      <c r="Q76">
        <v>10</v>
      </c>
      <c r="R76">
        <v>9.68</v>
      </c>
      <c r="S76">
        <v>0</v>
      </c>
      <c r="T76">
        <v>0</v>
      </c>
      <c r="U76">
        <v>50.161483058364375</v>
      </c>
      <c r="V76">
        <v>20.239999999999998</v>
      </c>
      <c r="W76">
        <v>19.12</v>
      </c>
      <c r="X76">
        <v>20.094483374246821</v>
      </c>
      <c r="Y76">
        <v>0</v>
      </c>
      <c r="Z76">
        <v>5.5249072727272708</v>
      </c>
      <c r="AA76">
        <v>17.942974683544307</v>
      </c>
      <c r="AB76">
        <v>12.482038644664383</v>
      </c>
      <c r="AC76">
        <v>12.369287674493359</v>
      </c>
      <c r="AD76">
        <v>15.552998012304053</v>
      </c>
      <c r="AE76">
        <v>21.040806877928389</v>
      </c>
      <c r="AF76">
        <v>17.886997529202894</v>
      </c>
      <c r="AG76">
        <v>27.406398477590969</v>
      </c>
      <c r="AH76">
        <v>59.759597044910954</v>
      </c>
      <c r="AI76">
        <v>20.861950689462784</v>
      </c>
      <c r="AJ76">
        <v>0</v>
      </c>
      <c r="AK76">
        <v>21.929315693238781</v>
      </c>
      <c r="AL76">
        <v>36.973807228915661</v>
      </c>
      <c r="AM76">
        <v>4.1945792908692709</v>
      </c>
      <c r="AN76">
        <v>0</v>
      </c>
      <c r="AO76">
        <v>3.561912</v>
      </c>
      <c r="AP76">
        <v>5.0155277547638768</v>
      </c>
      <c r="AQ76">
        <v>41.814650652243039</v>
      </c>
      <c r="AR76">
        <v>3.7597318840579699</v>
      </c>
      <c r="AS76">
        <v>4.0103944845912398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871.49021560341453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248.79255802823644</v>
      </c>
      <c r="L77">
        <v>32.82</v>
      </c>
      <c r="M77">
        <v>30.91</v>
      </c>
      <c r="N77">
        <v>24.125715553977273</v>
      </c>
      <c r="O77">
        <v>71.41</v>
      </c>
      <c r="P77">
        <v>16.078098391674548</v>
      </c>
      <c r="Q77">
        <v>10.66</v>
      </c>
      <c r="R77">
        <v>10.72</v>
      </c>
      <c r="S77">
        <v>0</v>
      </c>
      <c r="T77">
        <v>0</v>
      </c>
      <c r="U77">
        <v>50.161483058364375</v>
      </c>
      <c r="V77">
        <v>10.07</v>
      </c>
      <c r="W77">
        <v>21.4</v>
      </c>
      <c r="X77">
        <v>20.094483374246821</v>
      </c>
      <c r="Y77">
        <v>0</v>
      </c>
      <c r="Z77">
        <v>8.3268872727272711</v>
      </c>
      <c r="AA77">
        <v>17.942974683544307</v>
      </c>
      <c r="AB77">
        <v>17.359490400501489</v>
      </c>
      <c r="AC77">
        <v>13.009832967382852</v>
      </c>
      <c r="AD77">
        <v>16.02405904039745</v>
      </c>
      <c r="AE77">
        <v>21.251812131387272</v>
      </c>
      <c r="AF77">
        <v>23.847207457054054</v>
      </c>
      <c r="AG77">
        <v>27.406398477590969</v>
      </c>
      <c r="AH77">
        <v>59.759597044910954</v>
      </c>
      <c r="AI77">
        <v>20.861950689462784</v>
      </c>
      <c r="AJ77">
        <v>0</v>
      </c>
      <c r="AK77">
        <v>21.929315693238781</v>
      </c>
      <c r="AL77">
        <v>57.400418244406183</v>
      </c>
      <c r="AM77">
        <v>6.7273062150703353</v>
      </c>
      <c r="AN77">
        <v>0</v>
      </c>
      <c r="AO77">
        <v>3.4433280000000002</v>
      </c>
      <c r="AP77">
        <v>5.3976213753106865</v>
      </c>
      <c r="AQ77">
        <v>45.369717762580777</v>
      </c>
      <c r="AR77">
        <v>3.7597318840579699</v>
      </c>
      <c r="AS77">
        <v>4.0103944845912398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921.07038223071481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248.67255894673849</v>
      </c>
      <c r="L78">
        <v>9.16</v>
      </c>
      <c r="M78">
        <v>30.91</v>
      </c>
      <c r="N78">
        <v>24.125715553977273</v>
      </c>
      <c r="O78">
        <v>71.41</v>
      </c>
      <c r="P78">
        <v>16.078098391674548</v>
      </c>
      <c r="Q78">
        <v>10.19</v>
      </c>
      <c r="R78">
        <v>9.98</v>
      </c>
      <c r="S78">
        <v>0</v>
      </c>
      <c r="T78">
        <v>0</v>
      </c>
      <c r="U78">
        <v>50.161483058364375</v>
      </c>
      <c r="V78">
        <v>9.2100000000000009</v>
      </c>
      <c r="W78">
        <v>19.82</v>
      </c>
      <c r="X78">
        <v>20.094483374246821</v>
      </c>
      <c r="Y78">
        <v>0</v>
      </c>
      <c r="Z78">
        <v>8.3268872727272711</v>
      </c>
      <c r="AA78">
        <v>17.942974683544307</v>
      </c>
      <c r="AB78">
        <v>17.359490400501489</v>
      </c>
      <c r="AC78">
        <v>13.009832967382852</v>
      </c>
      <c r="AD78">
        <v>16.02405904039745</v>
      </c>
      <c r="AE78">
        <v>21.251812131387272</v>
      </c>
      <c r="AF78">
        <v>23.847207457054054</v>
      </c>
      <c r="AG78">
        <v>27.406398477590969</v>
      </c>
      <c r="AH78">
        <v>59.759597044910954</v>
      </c>
      <c r="AI78">
        <v>20.861950689462784</v>
      </c>
      <c r="AJ78">
        <v>0</v>
      </c>
      <c r="AK78">
        <v>21.929315693238781</v>
      </c>
      <c r="AL78">
        <v>57.400418244406183</v>
      </c>
      <c r="AM78">
        <v>6.7273062150703353</v>
      </c>
      <c r="AN78">
        <v>0</v>
      </c>
      <c r="AO78">
        <v>3.5048159999999999</v>
      </c>
      <c r="AP78">
        <v>5.3976213753106865</v>
      </c>
      <c r="AQ78">
        <v>45.369717762580777</v>
      </c>
      <c r="AR78">
        <v>3.7597318840579699</v>
      </c>
      <c r="AS78">
        <v>4.0103944845912398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893.70187114921691</v>
      </c>
    </row>
    <row r="79" spans="1:117">
      <c r="A79" t="s">
        <v>121</v>
      </c>
      <c r="B79">
        <v>0</v>
      </c>
      <c r="C79">
        <v>0</v>
      </c>
      <c r="D79">
        <v>17.21</v>
      </c>
      <c r="E79">
        <v>0</v>
      </c>
      <c r="F79">
        <v>0</v>
      </c>
      <c r="G79">
        <v>29.59</v>
      </c>
      <c r="H79">
        <v>0</v>
      </c>
      <c r="I79">
        <v>0</v>
      </c>
      <c r="J79">
        <v>36.17</v>
      </c>
      <c r="K79">
        <v>248.62255932964237</v>
      </c>
      <c r="L79">
        <v>9.1199999999999992</v>
      </c>
      <c r="M79">
        <v>30.91</v>
      </c>
      <c r="N79">
        <v>24.125715553977273</v>
      </c>
      <c r="O79">
        <v>71.41</v>
      </c>
      <c r="P79">
        <v>16.078098391674548</v>
      </c>
      <c r="Q79">
        <v>10</v>
      </c>
      <c r="R79">
        <v>9.68</v>
      </c>
      <c r="S79">
        <v>0</v>
      </c>
      <c r="T79">
        <v>0</v>
      </c>
      <c r="U79">
        <v>50.161483058364375</v>
      </c>
      <c r="V79">
        <v>8.86</v>
      </c>
      <c r="W79">
        <v>19.12</v>
      </c>
      <c r="X79">
        <v>20.094483374246821</v>
      </c>
      <c r="Y79">
        <v>0</v>
      </c>
      <c r="Z79">
        <v>8.3268872727272711</v>
      </c>
      <c r="AA79">
        <v>17.942974683544307</v>
      </c>
      <c r="AB79">
        <v>17.359490400501489</v>
      </c>
      <c r="AC79">
        <v>13.009832967382852</v>
      </c>
      <c r="AD79">
        <v>16.02405904039745</v>
      </c>
      <c r="AE79">
        <v>21.251812131387272</v>
      </c>
      <c r="AF79">
        <v>23.847207457054054</v>
      </c>
      <c r="AG79">
        <v>27.406398477590969</v>
      </c>
      <c r="AH79">
        <v>59.759597044910954</v>
      </c>
      <c r="AI79">
        <v>20.861950689462784</v>
      </c>
      <c r="AJ79">
        <v>0</v>
      </c>
      <c r="AK79">
        <v>21.929315693238781</v>
      </c>
      <c r="AL79">
        <v>57.400418244406183</v>
      </c>
      <c r="AM79">
        <v>6.7273062150703353</v>
      </c>
      <c r="AN79">
        <v>0</v>
      </c>
      <c r="AO79">
        <v>3.561912</v>
      </c>
      <c r="AP79">
        <v>4.5236371168185583</v>
      </c>
      <c r="AQ79">
        <v>45.369717762580777</v>
      </c>
      <c r="AR79">
        <v>21.429593297101441</v>
      </c>
      <c r="AS79">
        <v>5.1539366805963196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993.03838688267729</v>
      </c>
    </row>
    <row r="80" spans="1:117">
      <c r="A80" t="s">
        <v>122</v>
      </c>
      <c r="B80">
        <v>0</v>
      </c>
      <c r="C80">
        <v>0</v>
      </c>
      <c r="D80">
        <v>17.21</v>
      </c>
      <c r="E80">
        <v>0</v>
      </c>
      <c r="F80">
        <v>0</v>
      </c>
      <c r="G80">
        <v>29.59</v>
      </c>
      <c r="H80">
        <v>0</v>
      </c>
      <c r="I80">
        <v>0</v>
      </c>
      <c r="J80">
        <v>36.17</v>
      </c>
      <c r="K80">
        <v>260.99000000000007</v>
      </c>
      <c r="L80">
        <v>9.1199999999999992</v>
      </c>
      <c r="M80">
        <v>30.91</v>
      </c>
      <c r="N80">
        <v>24.125715553977273</v>
      </c>
      <c r="O80">
        <v>71.41</v>
      </c>
      <c r="P80">
        <v>16.078098391674548</v>
      </c>
      <c r="Q80">
        <v>10</v>
      </c>
      <c r="R80">
        <v>9.68</v>
      </c>
      <c r="S80">
        <v>0</v>
      </c>
      <c r="T80">
        <v>0</v>
      </c>
      <c r="U80">
        <v>50.161483058364375</v>
      </c>
      <c r="V80">
        <v>8.86</v>
      </c>
      <c r="W80">
        <v>19.12</v>
      </c>
      <c r="X80">
        <v>20.094483374246821</v>
      </c>
      <c r="Y80">
        <v>0</v>
      </c>
      <c r="Z80">
        <v>8.3268872727272711</v>
      </c>
      <c r="AA80">
        <v>17.942974683544307</v>
      </c>
      <c r="AB80">
        <v>17.359490400501489</v>
      </c>
      <c r="AC80">
        <v>13.009832967382852</v>
      </c>
      <c r="AD80">
        <v>16.02405904039745</v>
      </c>
      <c r="AE80">
        <v>21.251812131387272</v>
      </c>
      <c r="AF80">
        <v>23.847207457054054</v>
      </c>
      <c r="AG80">
        <v>27.406398477590969</v>
      </c>
      <c r="AH80">
        <v>59.759597044910954</v>
      </c>
      <c r="AI80">
        <v>20.861950689462784</v>
      </c>
      <c r="AJ80">
        <v>0</v>
      </c>
      <c r="AK80">
        <v>21.929315693238781</v>
      </c>
      <c r="AL80">
        <v>57.400418244406183</v>
      </c>
      <c r="AM80">
        <v>6.7273062150703353</v>
      </c>
      <c r="AN80">
        <v>0</v>
      </c>
      <c r="AO80">
        <v>3.561912</v>
      </c>
      <c r="AP80">
        <v>4.5236371168185583</v>
      </c>
      <c r="AQ80">
        <v>45.369717762580777</v>
      </c>
      <c r="AR80">
        <v>21.429593297101441</v>
      </c>
      <c r="AS80">
        <v>5.1539366805963196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1005.4058275530349</v>
      </c>
    </row>
    <row r="81" spans="1:117">
      <c r="A81" t="s">
        <v>123</v>
      </c>
      <c r="B81">
        <v>0</v>
      </c>
      <c r="C81">
        <v>0</v>
      </c>
      <c r="D81">
        <v>17.21</v>
      </c>
      <c r="E81">
        <v>0</v>
      </c>
      <c r="F81">
        <v>0</v>
      </c>
      <c r="G81">
        <v>29.59</v>
      </c>
      <c r="H81">
        <v>0</v>
      </c>
      <c r="I81">
        <v>0</v>
      </c>
      <c r="J81">
        <v>36.17</v>
      </c>
      <c r="K81">
        <v>275.85000000000008</v>
      </c>
      <c r="L81">
        <v>9.1199999999999992</v>
      </c>
      <c r="M81">
        <v>30.91</v>
      </c>
      <c r="N81">
        <v>24.125715553977273</v>
      </c>
      <c r="O81">
        <v>71.41</v>
      </c>
      <c r="P81">
        <v>16.078098391674548</v>
      </c>
      <c r="Q81">
        <v>10</v>
      </c>
      <c r="R81">
        <v>9.68</v>
      </c>
      <c r="S81">
        <v>0</v>
      </c>
      <c r="T81">
        <v>0</v>
      </c>
      <c r="U81">
        <v>50.161483058364375</v>
      </c>
      <c r="V81">
        <v>8.86</v>
      </c>
      <c r="W81">
        <v>19.12</v>
      </c>
      <c r="X81">
        <v>20.094483374246821</v>
      </c>
      <c r="Y81">
        <v>0</v>
      </c>
      <c r="Z81">
        <v>8.3268872727272711</v>
      </c>
      <c r="AA81">
        <v>17.942974683544307</v>
      </c>
      <c r="AB81">
        <v>17.359490400501489</v>
      </c>
      <c r="AC81">
        <v>13.009832967382852</v>
      </c>
      <c r="AD81">
        <v>16.02405904039745</v>
      </c>
      <c r="AE81">
        <v>21.251812131387272</v>
      </c>
      <c r="AF81">
        <v>23.847207457054054</v>
      </c>
      <c r="AG81">
        <v>27.406398477590969</v>
      </c>
      <c r="AH81">
        <v>59.759597044910954</v>
      </c>
      <c r="AI81">
        <v>14.086988442293611</v>
      </c>
      <c r="AJ81">
        <v>0</v>
      </c>
      <c r="AK81">
        <v>21.929315693238781</v>
      </c>
      <c r="AL81">
        <v>36.973807228915661</v>
      </c>
      <c r="AM81">
        <v>6.7273062150703353</v>
      </c>
      <c r="AN81">
        <v>0</v>
      </c>
      <c r="AO81">
        <v>3.6058320000000004</v>
      </c>
      <c r="AP81">
        <v>4.5236371168185583</v>
      </c>
      <c r="AQ81">
        <v>45.369717762580777</v>
      </c>
      <c r="AR81">
        <v>3.7597318840579699</v>
      </c>
      <c r="AS81">
        <v>5.1539366805963196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975.43831287733178</v>
      </c>
    </row>
    <row r="82" spans="1:117">
      <c r="A82" t="s">
        <v>124</v>
      </c>
      <c r="B82">
        <v>0</v>
      </c>
      <c r="C82">
        <v>0</v>
      </c>
      <c r="D82">
        <v>17.21</v>
      </c>
      <c r="E82">
        <v>0</v>
      </c>
      <c r="F82">
        <v>0</v>
      </c>
      <c r="G82">
        <v>29.59</v>
      </c>
      <c r="H82">
        <v>0</v>
      </c>
      <c r="I82">
        <v>0</v>
      </c>
      <c r="J82">
        <v>36.17</v>
      </c>
      <c r="K82">
        <v>275.85000000000008</v>
      </c>
      <c r="L82">
        <v>9.1199999999999992</v>
      </c>
      <c r="M82">
        <v>30.91</v>
      </c>
      <c r="N82">
        <v>24.125715553977273</v>
      </c>
      <c r="O82">
        <v>71.41</v>
      </c>
      <c r="P82">
        <v>16.078098391674548</v>
      </c>
      <c r="Q82">
        <v>10</v>
      </c>
      <c r="R82">
        <v>9.68</v>
      </c>
      <c r="S82">
        <v>0</v>
      </c>
      <c r="T82">
        <v>0</v>
      </c>
      <c r="U82">
        <v>50.161483058364375</v>
      </c>
      <c r="V82">
        <v>8.86</v>
      </c>
      <c r="W82">
        <v>19.12</v>
      </c>
      <c r="X82">
        <v>20.094483374246821</v>
      </c>
      <c r="Y82">
        <v>0</v>
      </c>
      <c r="Z82">
        <v>8.3268872727272711</v>
      </c>
      <c r="AA82">
        <v>17.942974683544307</v>
      </c>
      <c r="AB82">
        <v>17.359490400501489</v>
      </c>
      <c r="AC82">
        <v>13.009832967382852</v>
      </c>
      <c r="AD82">
        <v>16.02405904039745</v>
      </c>
      <c r="AE82">
        <v>21.251812131387272</v>
      </c>
      <c r="AF82">
        <v>23.847207457054054</v>
      </c>
      <c r="AG82">
        <v>27.406398477590969</v>
      </c>
      <c r="AH82">
        <v>59.759597044910954</v>
      </c>
      <c r="AI82">
        <v>1.5196920601401187</v>
      </c>
      <c r="AJ82">
        <v>0</v>
      </c>
      <c r="AK82">
        <v>21.929315693238781</v>
      </c>
      <c r="AL82">
        <v>28.14813855421686</v>
      </c>
      <c r="AM82">
        <v>6.7273062150703353</v>
      </c>
      <c r="AN82">
        <v>0</v>
      </c>
      <c r="AO82">
        <v>3.6321839999999996</v>
      </c>
      <c r="AP82">
        <v>4.5236371168185583</v>
      </c>
      <c r="AQ82">
        <v>45.369717762580777</v>
      </c>
      <c r="AR82">
        <v>3.7597318840579699</v>
      </c>
      <c r="AS82">
        <v>5.1539366805963196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954.07169982047947</v>
      </c>
    </row>
    <row r="83" spans="1:117">
      <c r="A83" t="s">
        <v>125</v>
      </c>
      <c r="B83">
        <v>0</v>
      </c>
      <c r="C83">
        <v>0</v>
      </c>
      <c r="D83">
        <v>17.21</v>
      </c>
      <c r="E83">
        <v>0</v>
      </c>
      <c r="F83">
        <v>0</v>
      </c>
      <c r="G83">
        <v>29.59</v>
      </c>
      <c r="H83">
        <v>0</v>
      </c>
      <c r="I83">
        <v>0</v>
      </c>
      <c r="J83">
        <v>36.17</v>
      </c>
      <c r="K83">
        <v>294.03455092337197</v>
      </c>
      <c r="L83">
        <v>9.1199999999999992</v>
      </c>
      <c r="M83">
        <v>30.91</v>
      </c>
      <c r="N83">
        <v>24.125715553977273</v>
      </c>
      <c r="O83">
        <v>71.41</v>
      </c>
      <c r="P83">
        <v>16.078098391674548</v>
      </c>
      <c r="Q83">
        <v>10</v>
      </c>
      <c r="R83">
        <v>9.68</v>
      </c>
      <c r="S83">
        <v>0</v>
      </c>
      <c r="T83">
        <v>0</v>
      </c>
      <c r="U83">
        <v>50.161483058364375</v>
      </c>
      <c r="V83">
        <v>8.86</v>
      </c>
      <c r="W83">
        <v>19.12</v>
      </c>
      <c r="X83">
        <v>20.094483374246821</v>
      </c>
      <c r="Y83">
        <v>0</v>
      </c>
      <c r="Z83">
        <v>5.5249072727272708</v>
      </c>
      <c r="AA83">
        <v>17.942974683544307</v>
      </c>
      <c r="AB83">
        <v>17.359490400501489</v>
      </c>
      <c r="AC83">
        <v>13.009832967382852</v>
      </c>
      <c r="AD83">
        <v>16.02405904039745</v>
      </c>
      <c r="AE83">
        <v>21.251812131387272</v>
      </c>
      <c r="AF83">
        <v>23.847207457054054</v>
      </c>
      <c r="AG83">
        <v>27.406398477590969</v>
      </c>
      <c r="AH83">
        <v>59.759597044910954</v>
      </c>
      <c r="AI83">
        <v>1.5196920601401187</v>
      </c>
      <c r="AJ83">
        <v>0</v>
      </c>
      <c r="AK83">
        <v>21.929315693238781</v>
      </c>
      <c r="AL83">
        <v>28.14813855421686</v>
      </c>
      <c r="AM83">
        <v>6.7273062150703353</v>
      </c>
      <c r="AN83">
        <v>0</v>
      </c>
      <c r="AO83">
        <v>3.7024560000000002</v>
      </c>
      <c r="AP83">
        <v>4.5236371168185583</v>
      </c>
      <c r="AQ83">
        <v>45.369717762580777</v>
      </c>
      <c r="AR83">
        <v>3.7597318840579699</v>
      </c>
      <c r="AS83">
        <v>5.1539366805963196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969.52454274385138</v>
      </c>
    </row>
    <row r="84" spans="1:117">
      <c r="A84" t="s">
        <v>126</v>
      </c>
      <c r="B84">
        <v>0</v>
      </c>
      <c r="C84">
        <v>0</v>
      </c>
      <c r="D84">
        <v>17.21</v>
      </c>
      <c r="E84">
        <v>0</v>
      </c>
      <c r="F84">
        <v>0</v>
      </c>
      <c r="G84">
        <v>29.59</v>
      </c>
      <c r="H84">
        <v>0</v>
      </c>
      <c r="I84">
        <v>0</v>
      </c>
      <c r="J84">
        <v>36.17</v>
      </c>
      <c r="K84">
        <v>310.20436391129033</v>
      </c>
      <c r="L84">
        <v>9.1199999999999992</v>
      </c>
      <c r="M84">
        <v>30.91</v>
      </c>
      <c r="N84">
        <v>24.125715553977273</v>
      </c>
      <c r="O84">
        <v>71.41</v>
      </c>
      <c r="P84">
        <v>16.078098391674548</v>
      </c>
      <c r="Q84">
        <v>10</v>
      </c>
      <c r="R84">
        <v>9.68</v>
      </c>
      <c r="S84">
        <v>0</v>
      </c>
      <c r="T84">
        <v>0</v>
      </c>
      <c r="U84">
        <v>50.161483058364375</v>
      </c>
      <c r="V84">
        <v>8.86</v>
      </c>
      <c r="W84">
        <v>19.12</v>
      </c>
      <c r="X84">
        <v>20.094483374246821</v>
      </c>
      <c r="Y84">
        <v>0</v>
      </c>
      <c r="Z84">
        <v>5.5249072727272708</v>
      </c>
      <c r="AA84">
        <v>17.942974683544307</v>
      </c>
      <c r="AB84">
        <v>17.359490400501489</v>
      </c>
      <c r="AC84">
        <v>13.009832967382852</v>
      </c>
      <c r="AD84">
        <v>16.02405904039745</v>
      </c>
      <c r="AE84">
        <v>21.251812131387272</v>
      </c>
      <c r="AF84">
        <v>23.847207457054054</v>
      </c>
      <c r="AG84">
        <v>27.406398477590969</v>
      </c>
      <c r="AH84">
        <v>59.759597044910954</v>
      </c>
      <c r="AI84">
        <v>1.5196920601401187</v>
      </c>
      <c r="AJ84">
        <v>0</v>
      </c>
      <c r="AK84">
        <v>21.929315693238781</v>
      </c>
      <c r="AL84">
        <v>28.14813855421686</v>
      </c>
      <c r="AM84">
        <v>6.7273062150703353</v>
      </c>
      <c r="AN84">
        <v>0</v>
      </c>
      <c r="AO84">
        <v>3.7946880000000003</v>
      </c>
      <c r="AP84">
        <v>5.3976213753106865</v>
      </c>
      <c r="AQ84">
        <v>45.369717762580777</v>
      </c>
      <c r="AR84">
        <v>3.7597318840579699</v>
      </c>
      <c r="AS84">
        <v>5.1539366805963196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986.66057199026181</v>
      </c>
    </row>
    <row r="85" spans="1:117">
      <c r="A85" t="s">
        <v>127</v>
      </c>
      <c r="B85">
        <v>0</v>
      </c>
      <c r="C85">
        <v>0</v>
      </c>
      <c r="D85">
        <v>2.4500000000000002</v>
      </c>
      <c r="E85">
        <v>0</v>
      </c>
      <c r="F85">
        <v>0</v>
      </c>
      <c r="G85">
        <v>4.5599999999999996</v>
      </c>
      <c r="H85">
        <v>0</v>
      </c>
      <c r="I85">
        <v>0</v>
      </c>
      <c r="J85">
        <v>4.3499999999999996</v>
      </c>
      <c r="K85">
        <v>310.20436391129033</v>
      </c>
      <c r="L85">
        <v>9.08</v>
      </c>
      <c r="M85">
        <v>30.91</v>
      </c>
      <c r="N85">
        <v>24.125715553977273</v>
      </c>
      <c r="O85">
        <v>71.41</v>
      </c>
      <c r="P85">
        <v>16.078098391674548</v>
      </c>
      <c r="Q85">
        <v>8.8843743842364518</v>
      </c>
      <c r="R85">
        <v>8.1042609153077336</v>
      </c>
      <c r="S85">
        <v>0</v>
      </c>
      <c r="T85">
        <v>0</v>
      </c>
      <c r="U85">
        <v>50.161483058364375</v>
      </c>
      <c r="V85">
        <v>8.86</v>
      </c>
      <c r="W85">
        <v>19.12</v>
      </c>
      <c r="X85">
        <v>20.094483374246821</v>
      </c>
      <c r="Y85">
        <v>0</v>
      </c>
      <c r="Z85">
        <v>0.46992454545454537</v>
      </c>
      <c r="AA85">
        <v>17.942974683544307</v>
      </c>
      <c r="AB85">
        <v>16.817987309346602</v>
      </c>
      <c r="AC85">
        <v>12.369287674493359</v>
      </c>
      <c r="AD85">
        <v>15.552998012304053</v>
      </c>
      <c r="AE85">
        <v>21.040806877928389</v>
      </c>
      <c r="AF85">
        <v>13.244910950780357</v>
      </c>
      <c r="AG85">
        <v>27.406398477590969</v>
      </c>
      <c r="AH85">
        <v>59.759597044910954</v>
      </c>
      <c r="AI85">
        <v>1.5196920601401187</v>
      </c>
      <c r="AJ85">
        <v>0</v>
      </c>
      <c r="AK85">
        <v>21.929315693238781</v>
      </c>
      <c r="AL85">
        <v>28.14813855421686</v>
      </c>
      <c r="AM85">
        <v>4.4782127476804314</v>
      </c>
      <c r="AN85">
        <v>0</v>
      </c>
      <c r="AO85">
        <v>3.9440160000000004</v>
      </c>
      <c r="AP85">
        <v>5.0155277547638768</v>
      </c>
      <c r="AQ85">
        <v>44.870547380649789</v>
      </c>
      <c r="AR85">
        <v>3.7597318840579699</v>
      </c>
      <c r="AS85">
        <v>4.0103944845912398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890.67324172479005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331.77000000000004</v>
      </c>
      <c r="L86">
        <v>9.08</v>
      </c>
      <c r="M86">
        <v>30.91</v>
      </c>
      <c r="N86">
        <v>24.125715553977273</v>
      </c>
      <c r="O86">
        <v>71.41</v>
      </c>
      <c r="P86">
        <v>16.078098391674548</v>
      </c>
      <c r="Q86">
        <v>8.8843743842364518</v>
      </c>
      <c r="R86">
        <v>8.1042609153077336</v>
      </c>
      <c r="S86">
        <v>0</v>
      </c>
      <c r="T86">
        <v>0</v>
      </c>
      <c r="U86">
        <v>50.161483058364375</v>
      </c>
      <c r="V86">
        <v>8.86</v>
      </c>
      <c r="W86">
        <v>19.12</v>
      </c>
      <c r="X86">
        <v>20.094483374246821</v>
      </c>
      <c r="Y86">
        <v>0</v>
      </c>
      <c r="Z86">
        <v>0.46992454545454537</v>
      </c>
      <c r="AA86">
        <v>17.942974683544307</v>
      </c>
      <c r="AB86">
        <v>16.817987309346602</v>
      </c>
      <c r="AC86">
        <v>12.369287674493359</v>
      </c>
      <c r="AD86">
        <v>15.552998012304053</v>
      </c>
      <c r="AE86">
        <v>21.040806877928389</v>
      </c>
      <c r="AF86">
        <v>11.920419855702319</v>
      </c>
      <c r="AG86">
        <v>27.406398477590969</v>
      </c>
      <c r="AH86">
        <v>59.759597044910954</v>
      </c>
      <c r="AI86">
        <v>1.5196920601401187</v>
      </c>
      <c r="AJ86">
        <v>0</v>
      </c>
      <c r="AK86">
        <v>21.929315693238781</v>
      </c>
      <c r="AL86">
        <v>28.14813855421686</v>
      </c>
      <c r="AM86">
        <v>4.4782127476804314</v>
      </c>
      <c r="AN86">
        <v>0</v>
      </c>
      <c r="AO86">
        <v>3.9791520000000005</v>
      </c>
      <c r="AP86">
        <v>5.0155277547638768</v>
      </c>
      <c r="AQ86">
        <v>44.870547380649789</v>
      </c>
      <c r="AR86">
        <v>21.429593297101441</v>
      </c>
      <c r="AS86">
        <v>4.0103944845912398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917.25938413146514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347.92199093043604</v>
      </c>
      <c r="L87">
        <v>9.08</v>
      </c>
      <c r="M87">
        <v>30.91</v>
      </c>
      <c r="N87">
        <v>24.125715553977273</v>
      </c>
      <c r="O87">
        <v>71.41</v>
      </c>
      <c r="P87">
        <v>16.078098391674548</v>
      </c>
      <c r="Q87">
        <v>8.8843743842364518</v>
      </c>
      <c r="R87">
        <v>8.1042609153077336</v>
      </c>
      <c r="S87">
        <v>0</v>
      </c>
      <c r="T87">
        <v>0</v>
      </c>
      <c r="U87">
        <v>50.161483058364375</v>
      </c>
      <c r="V87">
        <v>8.86</v>
      </c>
      <c r="W87">
        <v>19.12</v>
      </c>
      <c r="X87">
        <v>20.094483374246821</v>
      </c>
      <c r="Y87">
        <v>0</v>
      </c>
      <c r="Z87">
        <v>0.46992454545454537</v>
      </c>
      <c r="AA87">
        <v>17.942974683544307</v>
      </c>
      <c r="AB87">
        <v>16.817987309346602</v>
      </c>
      <c r="AC87">
        <v>12.369287674493359</v>
      </c>
      <c r="AD87">
        <v>15.552998012304053</v>
      </c>
      <c r="AE87">
        <v>21.040806877928389</v>
      </c>
      <c r="AF87">
        <v>11.920419855702319</v>
      </c>
      <c r="AG87">
        <v>27.406398477590969</v>
      </c>
      <c r="AH87">
        <v>59.759597044910954</v>
      </c>
      <c r="AI87">
        <v>1.5196920601401187</v>
      </c>
      <c r="AJ87">
        <v>0</v>
      </c>
      <c r="AK87">
        <v>21.929315693238781</v>
      </c>
      <c r="AL87">
        <v>28.14813855421686</v>
      </c>
      <c r="AM87">
        <v>4.4782127476804314</v>
      </c>
      <c r="AN87">
        <v>0</v>
      </c>
      <c r="AO87">
        <v>3.9791520000000005</v>
      </c>
      <c r="AP87">
        <v>5.0155277547638768</v>
      </c>
      <c r="AQ87">
        <v>44.870547380649789</v>
      </c>
      <c r="AR87">
        <v>21.429593297101441</v>
      </c>
      <c r="AS87">
        <v>5.725707778598859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935.12668835590875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347.92199093043604</v>
      </c>
      <c r="L88">
        <v>9.08</v>
      </c>
      <c r="M88">
        <v>30.91</v>
      </c>
      <c r="N88">
        <v>24.125715553977273</v>
      </c>
      <c r="O88">
        <v>71.41</v>
      </c>
      <c r="P88">
        <v>16.078098391674548</v>
      </c>
      <c r="Q88">
        <v>8.8843743842364518</v>
      </c>
      <c r="R88">
        <v>8.1042609153077336</v>
      </c>
      <c r="S88">
        <v>0</v>
      </c>
      <c r="T88">
        <v>0</v>
      </c>
      <c r="U88">
        <v>50.161483058364375</v>
      </c>
      <c r="V88">
        <v>8.86</v>
      </c>
      <c r="W88">
        <v>19.12</v>
      </c>
      <c r="X88">
        <v>20.094483374246821</v>
      </c>
      <c r="Y88">
        <v>0</v>
      </c>
      <c r="Z88">
        <v>0.46992454545454537</v>
      </c>
      <c r="AA88">
        <v>17.942974683544307</v>
      </c>
      <c r="AB88">
        <v>16.817987309346602</v>
      </c>
      <c r="AC88">
        <v>12.369287674493359</v>
      </c>
      <c r="AD88">
        <v>15.552998012304053</v>
      </c>
      <c r="AE88">
        <v>21.040806877928389</v>
      </c>
      <c r="AF88">
        <v>11.920419855702319</v>
      </c>
      <c r="AG88">
        <v>27.406398477590969</v>
      </c>
      <c r="AH88">
        <v>59.759597044910954</v>
      </c>
      <c r="AI88">
        <v>1.5196920601401187</v>
      </c>
      <c r="AJ88">
        <v>0</v>
      </c>
      <c r="AK88">
        <v>21.929315693238781</v>
      </c>
      <c r="AL88">
        <v>36.973807228915661</v>
      </c>
      <c r="AM88">
        <v>4.4782127476804314</v>
      </c>
      <c r="AN88">
        <v>0</v>
      </c>
      <c r="AO88">
        <v>4.0055039999999993</v>
      </c>
      <c r="AP88">
        <v>5.0155277547638768</v>
      </c>
      <c r="AQ88">
        <v>44.870547380649789</v>
      </c>
      <c r="AR88">
        <v>4.6996648550724611</v>
      </c>
      <c r="AS88">
        <v>5.725707778598859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927.2487805885786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358.21222848960821</v>
      </c>
      <c r="L89">
        <v>9.08</v>
      </c>
      <c r="M89">
        <v>30.91</v>
      </c>
      <c r="N89">
        <v>24.125715553977273</v>
      </c>
      <c r="O89">
        <v>71.41</v>
      </c>
      <c r="P89">
        <v>16.078098391674548</v>
      </c>
      <c r="Q89">
        <v>8.8843743842364518</v>
      </c>
      <c r="R89">
        <v>8.1042609153077336</v>
      </c>
      <c r="S89">
        <v>0</v>
      </c>
      <c r="T89">
        <v>0</v>
      </c>
      <c r="U89">
        <v>50.161483058364375</v>
      </c>
      <c r="V89">
        <v>8.86</v>
      </c>
      <c r="W89">
        <v>19.12</v>
      </c>
      <c r="X89">
        <v>20.094483374246821</v>
      </c>
      <c r="Y89">
        <v>0</v>
      </c>
      <c r="Z89">
        <v>0.46992454545454537</v>
      </c>
      <c r="AA89">
        <v>17.942974683544307</v>
      </c>
      <c r="AB89">
        <v>16.817987309346602</v>
      </c>
      <c r="AC89">
        <v>12.369287674493359</v>
      </c>
      <c r="AD89">
        <v>15.552998012304053</v>
      </c>
      <c r="AE89">
        <v>21.040806877928389</v>
      </c>
      <c r="AF89">
        <v>11.920419855702319</v>
      </c>
      <c r="AG89">
        <v>27.406398477590969</v>
      </c>
      <c r="AH89">
        <v>59.759597044910954</v>
      </c>
      <c r="AI89">
        <v>1.5196920601401187</v>
      </c>
      <c r="AJ89">
        <v>0</v>
      </c>
      <c r="AK89">
        <v>21.929315693238781</v>
      </c>
      <c r="AL89">
        <v>36.973807228915661</v>
      </c>
      <c r="AM89">
        <v>4.4782127476804314</v>
      </c>
      <c r="AN89">
        <v>0</v>
      </c>
      <c r="AO89">
        <v>4.0669919999999999</v>
      </c>
      <c r="AP89">
        <v>5.0155277547638768</v>
      </c>
      <c r="AQ89">
        <v>44.870547380649789</v>
      </c>
      <c r="AR89">
        <v>4.6996648550724611</v>
      </c>
      <c r="AS89">
        <v>5.725707778598859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937.60050614775082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392.28217719903489</v>
      </c>
      <c r="L90">
        <v>9.08</v>
      </c>
      <c r="M90">
        <v>30.91</v>
      </c>
      <c r="N90">
        <v>24.125715553977273</v>
      </c>
      <c r="O90">
        <v>71.41</v>
      </c>
      <c r="P90">
        <v>16.078098391674548</v>
      </c>
      <c r="Q90">
        <v>8.8843743842364518</v>
      </c>
      <c r="R90">
        <v>8.1042609153077336</v>
      </c>
      <c r="S90">
        <v>0</v>
      </c>
      <c r="T90">
        <v>0</v>
      </c>
      <c r="U90">
        <v>50.161483058364375</v>
      </c>
      <c r="V90">
        <v>8.86</v>
      </c>
      <c r="W90">
        <v>19.12</v>
      </c>
      <c r="X90">
        <v>20.094483374246821</v>
      </c>
      <c r="Y90">
        <v>0</v>
      </c>
      <c r="Z90">
        <v>0.93545727272727253</v>
      </c>
      <c r="AA90">
        <v>17.942974683544307</v>
      </c>
      <c r="AB90">
        <v>16.817987309346602</v>
      </c>
      <c r="AC90">
        <v>12.369287674493359</v>
      </c>
      <c r="AD90">
        <v>15.552998012304053</v>
      </c>
      <c r="AE90">
        <v>21.040806877928389</v>
      </c>
      <c r="AF90">
        <v>11.920419855702319</v>
      </c>
      <c r="AG90">
        <v>27.406398477590969</v>
      </c>
      <c r="AH90">
        <v>59.759597044910954</v>
      </c>
      <c r="AI90">
        <v>1.5196920601401187</v>
      </c>
      <c r="AJ90">
        <v>0</v>
      </c>
      <c r="AK90">
        <v>21.929315693238781</v>
      </c>
      <c r="AL90">
        <v>36.973807228915661</v>
      </c>
      <c r="AM90">
        <v>4.4782127476804314</v>
      </c>
      <c r="AN90">
        <v>0</v>
      </c>
      <c r="AO90">
        <v>4.1284799999999997</v>
      </c>
      <c r="AP90">
        <v>5.0155277547638768</v>
      </c>
      <c r="AQ90">
        <v>45.247968888939077</v>
      </c>
      <c r="AR90">
        <v>4.6996648550724611</v>
      </c>
      <c r="AS90">
        <v>5.725707778598859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972.57489709273955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404.40251923788384</v>
      </c>
      <c r="L91">
        <v>9.08</v>
      </c>
      <c r="M91">
        <v>30.91</v>
      </c>
      <c r="N91">
        <v>24.125715553977273</v>
      </c>
      <c r="O91">
        <v>71.41</v>
      </c>
      <c r="P91">
        <v>16.078098391674548</v>
      </c>
      <c r="Q91">
        <v>8.8843743842364518</v>
      </c>
      <c r="R91">
        <v>8.1042609153077336</v>
      </c>
      <c r="S91">
        <v>0</v>
      </c>
      <c r="T91">
        <v>0</v>
      </c>
      <c r="U91">
        <v>50.161483058364375</v>
      </c>
      <c r="V91">
        <v>8.86</v>
      </c>
      <c r="W91">
        <v>19.12</v>
      </c>
      <c r="X91">
        <v>20.094483374246821</v>
      </c>
      <c r="Y91">
        <v>0</v>
      </c>
      <c r="Z91">
        <v>8.3268872727272711</v>
      </c>
      <c r="AA91">
        <v>17.942974683544307</v>
      </c>
      <c r="AB91">
        <v>17.359490400501489</v>
      </c>
      <c r="AC91">
        <v>13.009832967382852</v>
      </c>
      <c r="AD91">
        <v>16.02405904039745</v>
      </c>
      <c r="AE91">
        <v>21.251812131387272</v>
      </c>
      <c r="AF91">
        <v>19.873734171819947</v>
      </c>
      <c r="AG91">
        <v>27.406398477590969</v>
      </c>
      <c r="AH91">
        <v>59.759597044910954</v>
      </c>
      <c r="AI91">
        <v>1.5196920601401187</v>
      </c>
      <c r="AJ91">
        <v>0</v>
      </c>
      <c r="AK91">
        <v>21.929315693238781</v>
      </c>
      <c r="AL91">
        <v>46.217259036144569</v>
      </c>
      <c r="AM91">
        <v>6.7273062150703353</v>
      </c>
      <c r="AN91">
        <v>0</v>
      </c>
      <c r="AO91">
        <v>4.1548320000000007</v>
      </c>
      <c r="AP91">
        <v>5.3976213753106865</v>
      </c>
      <c r="AQ91">
        <v>45.369717762580777</v>
      </c>
      <c r="AR91">
        <v>5.6395978260869537</v>
      </c>
      <c r="AS91">
        <v>5.725707778598859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1014.8667708531246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426.42000000000007</v>
      </c>
      <c r="L92">
        <v>9.08</v>
      </c>
      <c r="M92">
        <v>30.91</v>
      </c>
      <c r="N92">
        <v>24.125715553977273</v>
      </c>
      <c r="O92">
        <v>71.41</v>
      </c>
      <c r="P92">
        <v>16.078098391674548</v>
      </c>
      <c r="Q92">
        <v>8.8843743842364518</v>
      </c>
      <c r="R92">
        <v>8.1042609153077336</v>
      </c>
      <c r="S92">
        <v>0</v>
      </c>
      <c r="T92">
        <v>0</v>
      </c>
      <c r="U92">
        <v>50.161483058364375</v>
      </c>
      <c r="V92">
        <v>8.86</v>
      </c>
      <c r="W92">
        <v>19.12</v>
      </c>
      <c r="X92">
        <v>20.094483374246821</v>
      </c>
      <c r="Y92">
        <v>0</v>
      </c>
      <c r="Z92">
        <v>8.3268872727272711</v>
      </c>
      <c r="AA92">
        <v>17.942974683544307</v>
      </c>
      <c r="AB92">
        <v>17.359490400501489</v>
      </c>
      <c r="AC92">
        <v>13.009832967382852</v>
      </c>
      <c r="AD92">
        <v>16.02405904039745</v>
      </c>
      <c r="AE92">
        <v>21.251812131387272</v>
      </c>
      <c r="AF92">
        <v>19.873734171819947</v>
      </c>
      <c r="AG92">
        <v>27.406398477590969</v>
      </c>
      <c r="AH92">
        <v>59.759597044910954</v>
      </c>
      <c r="AI92">
        <v>1.5196920601401187</v>
      </c>
      <c r="AJ92">
        <v>0</v>
      </c>
      <c r="AK92">
        <v>21.929315693238781</v>
      </c>
      <c r="AL92">
        <v>46.217259036144569</v>
      </c>
      <c r="AM92">
        <v>6.7273062150703353</v>
      </c>
      <c r="AN92">
        <v>0</v>
      </c>
      <c r="AO92">
        <v>4.2294960000000001</v>
      </c>
      <c r="AP92">
        <v>5.3976213753106865</v>
      </c>
      <c r="AQ92">
        <v>45.369717762580777</v>
      </c>
      <c r="AR92">
        <v>6.5751385869565198</v>
      </c>
      <c r="AS92">
        <v>5.725707778598859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1037.8944563761106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448.44000000000005</v>
      </c>
      <c r="L93">
        <v>13.87</v>
      </c>
      <c r="M93">
        <v>30.91</v>
      </c>
      <c r="N93">
        <v>24.125715553977273</v>
      </c>
      <c r="O93">
        <v>71.41</v>
      </c>
      <c r="P93">
        <v>16.078098391674548</v>
      </c>
      <c r="Q93">
        <v>8.8843743842364518</v>
      </c>
      <c r="R93">
        <v>8.1042609153077336</v>
      </c>
      <c r="S93">
        <v>0</v>
      </c>
      <c r="T93">
        <v>0</v>
      </c>
      <c r="U93">
        <v>50.161483058364375</v>
      </c>
      <c r="V93">
        <v>8.86</v>
      </c>
      <c r="W93">
        <v>19.12</v>
      </c>
      <c r="X93">
        <v>20.094483374246821</v>
      </c>
      <c r="Y93">
        <v>0</v>
      </c>
      <c r="Z93">
        <v>8.3268872727272711</v>
      </c>
      <c r="AA93">
        <v>17.942974683544307</v>
      </c>
      <c r="AB93">
        <v>17.359490400501489</v>
      </c>
      <c r="AC93">
        <v>13.009832967382852</v>
      </c>
      <c r="AD93">
        <v>16.02405904039745</v>
      </c>
      <c r="AE93">
        <v>21.251812131387272</v>
      </c>
      <c r="AF93">
        <v>19.873734171819947</v>
      </c>
      <c r="AG93">
        <v>27.406398477590969</v>
      </c>
      <c r="AH93">
        <v>59.759597044910954</v>
      </c>
      <c r="AI93">
        <v>1.5196920601401187</v>
      </c>
      <c r="AJ93">
        <v>0</v>
      </c>
      <c r="AK93">
        <v>21.929315693238781</v>
      </c>
      <c r="AL93">
        <v>46.217259036144569</v>
      </c>
      <c r="AM93">
        <v>6.7273062150703353</v>
      </c>
      <c r="AN93">
        <v>0</v>
      </c>
      <c r="AO93">
        <v>4.2778080000000003</v>
      </c>
      <c r="AP93">
        <v>5.3976213753106865</v>
      </c>
      <c r="AQ93">
        <v>45.369717762580777</v>
      </c>
      <c r="AR93">
        <v>6.5751385869565198</v>
      </c>
      <c r="AS93">
        <v>5.725707778598859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1064.7527683761105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470.44250804216961</v>
      </c>
      <c r="L94">
        <v>9.08</v>
      </c>
      <c r="M94">
        <v>30.91</v>
      </c>
      <c r="N94">
        <v>24.125715553977273</v>
      </c>
      <c r="O94">
        <v>71.41</v>
      </c>
      <c r="P94">
        <v>16.078098391674548</v>
      </c>
      <c r="Q94">
        <v>8.8843743842364518</v>
      </c>
      <c r="R94">
        <v>8.1042609153077336</v>
      </c>
      <c r="S94">
        <v>0</v>
      </c>
      <c r="T94">
        <v>0</v>
      </c>
      <c r="U94">
        <v>50.161483058364375</v>
      </c>
      <c r="V94">
        <v>8.86</v>
      </c>
      <c r="W94">
        <v>19.12</v>
      </c>
      <c r="X94">
        <v>20.094483374246821</v>
      </c>
      <c r="Y94">
        <v>0</v>
      </c>
      <c r="Z94">
        <v>8.3268872727272711</v>
      </c>
      <c r="AA94">
        <v>17.942974683544307</v>
      </c>
      <c r="AB94">
        <v>17.359490400501489</v>
      </c>
      <c r="AC94">
        <v>13.009832967382852</v>
      </c>
      <c r="AD94">
        <v>16.02405904039745</v>
      </c>
      <c r="AE94">
        <v>21.251812131387272</v>
      </c>
      <c r="AF94">
        <v>19.873734171819947</v>
      </c>
      <c r="AG94">
        <v>27.406398477590969</v>
      </c>
      <c r="AH94">
        <v>59.759597044910954</v>
      </c>
      <c r="AI94">
        <v>1.5196920601401187</v>
      </c>
      <c r="AJ94">
        <v>0</v>
      </c>
      <c r="AK94">
        <v>21.929315693238781</v>
      </c>
      <c r="AL94">
        <v>46.217259036144569</v>
      </c>
      <c r="AM94">
        <v>6.7273062150703353</v>
      </c>
      <c r="AN94">
        <v>0</v>
      </c>
      <c r="AO94">
        <v>4.2778080000000003</v>
      </c>
      <c r="AP94">
        <v>5.3976213753106865</v>
      </c>
      <c r="AQ94">
        <v>45.369717762580777</v>
      </c>
      <c r="AR94">
        <v>6.5751385869565198</v>
      </c>
      <c r="AS94">
        <v>5.725707778598859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1081.9652764182802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492.23250513878526</v>
      </c>
      <c r="L95">
        <v>13.87</v>
      </c>
      <c r="M95">
        <v>30.91</v>
      </c>
      <c r="N95">
        <v>24.125715553977273</v>
      </c>
      <c r="O95">
        <v>71.41</v>
      </c>
      <c r="P95">
        <v>16.078098391674548</v>
      </c>
      <c r="Q95">
        <v>8.8843743842364518</v>
      </c>
      <c r="R95">
        <v>8.1042609153077336</v>
      </c>
      <c r="S95">
        <v>0</v>
      </c>
      <c r="T95">
        <v>0</v>
      </c>
      <c r="U95">
        <v>50.161483058364375</v>
      </c>
      <c r="V95">
        <v>8.86</v>
      </c>
      <c r="W95">
        <v>19.12</v>
      </c>
      <c r="X95">
        <v>20.094483374246821</v>
      </c>
      <c r="Y95">
        <v>0</v>
      </c>
      <c r="Z95">
        <v>2.7756290909090904</v>
      </c>
      <c r="AA95">
        <v>17.942974683544307</v>
      </c>
      <c r="AB95">
        <v>16.817987309346602</v>
      </c>
      <c r="AC95">
        <v>12.369287674493359</v>
      </c>
      <c r="AD95">
        <v>15.552998012304053</v>
      </c>
      <c r="AE95">
        <v>21.040806877928389</v>
      </c>
      <c r="AF95">
        <v>13.244910950780357</v>
      </c>
      <c r="AG95">
        <v>27.406398477590969</v>
      </c>
      <c r="AH95">
        <v>59.759597044910954</v>
      </c>
      <c r="AI95">
        <v>1.5196920601401187</v>
      </c>
      <c r="AJ95">
        <v>0</v>
      </c>
      <c r="AK95">
        <v>21.929315693238781</v>
      </c>
      <c r="AL95">
        <v>46.217259036144569</v>
      </c>
      <c r="AM95">
        <v>4.4822075851003067</v>
      </c>
      <c r="AN95">
        <v>0</v>
      </c>
      <c r="AO95">
        <v>4.2778080000000003</v>
      </c>
      <c r="AP95">
        <v>5.0155277547638768</v>
      </c>
      <c r="AQ95">
        <v>41.814650652243039</v>
      </c>
      <c r="AR95">
        <v>6.5751385869565198</v>
      </c>
      <c r="AS95">
        <v>5.725707778598859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1088.3188180855866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497.54</v>
      </c>
      <c r="L96">
        <v>9.08</v>
      </c>
      <c r="M96">
        <v>30.91</v>
      </c>
      <c r="N96">
        <v>24.125715553977273</v>
      </c>
      <c r="O96">
        <v>71.41</v>
      </c>
      <c r="P96">
        <v>16.078098391674548</v>
      </c>
      <c r="Q96">
        <v>8.8843743842364518</v>
      </c>
      <c r="R96">
        <v>8.1042609153077336</v>
      </c>
      <c r="S96">
        <v>0</v>
      </c>
      <c r="T96">
        <v>0</v>
      </c>
      <c r="U96">
        <v>50.161483058364375</v>
      </c>
      <c r="V96">
        <v>8.86</v>
      </c>
      <c r="W96">
        <v>19.12</v>
      </c>
      <c r="X96">
        <v>20.094483374246821</v>
      </c>
      <c r="Y96">
        <v>0</v>
      </c>
      <c r="Z96">
        <v>2.7756290909090904</v>
      </c>
      <c r="AA96">
        <v>11.960518987341775</v>
      </c>
      <c r="AB96">
        <v>16.817987309346602</v>
      </c>
      <c r="AC96">
        <v>8.2395608793424735</v>
      </c>
      <c r="AD96">
        <v>15.552998012304053</v>
      </c>
      <c r="AE96">
        <v>21.040806877928389</v>
      </c>
      <c r="AF96">
        <v>5.9602099278511593</v>
      </c>
      <c r="AG96">
        <v>27.406398477590969</v>
      </c>
      <c r="AH96">
        <v>59.759597044910954</v>
      </c>
      <c r="AI96">
        <v>1.5196920601401187</v>
      </c>
      <c r="AJ96">
        <v>0</v>
      </c>
      <c r="AK96">
        <v>21.929315693238781</v>
      </c>
      <c r="AL96">
        <v>46.217259036144569</v>
      </c>
      <c r="AM96">
        <v>2.2411037925501534</v>
      </c>
      <c r="AN96">
        <v>0</v>
      </c>
      <c r="AO96">
        <v>4.2953760000000001</v>
      </c>
      <c r="AP96">
        <v>5.0155277547638768</v>
      </c>
      <c r="AQ96">
        <v>41.814650652243039</v>
      </c>
      <c r="AR96">
        <v>6.5751385869565198</v>
      </c>
      <c r="AS96">
        <v>5.725707778598859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1069.2158936399683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497.54</v>
      </c>
      <c r="L97">
        <v>9.08</v>
      </c>
      <c r="M97">
        <v>30.91</v>
      </c>
      <c r="N97">
        <v>24.125715553977273</v>
      </c>
      <c r="O97">
        <v>71.41</v>
      </c>
      <c r="P97">
        <v>16.078098391674548</v>
      </c>
      <c r="Q97">
        <v>8.8843743842364518</v>
      </c>
      <c r="R97">
        <v>8.1042609153077336</v>
      </c>
      <c r="S97">
        <v>0</v>
      </c>
      <c r="T97">
        <v>0</v>
      </c>
      <c r="U97">
        <v>50.161483058364375</v>
      </c>
      <c r="V97">
        <v>8.86</v>
      </c>
      <c r="W97">
        <v>19.12</v>
      </c>
      <c r="X97">
        <v>20.094483374246821</v>
      </c>
      <c r="Y97">
        <v>0</v>
      </c>
      <c r="Z97">
        <v>2.7756290909090904</v>
      </c>
      <c r="AA97">
        <v>11.960518987341775</v>
      </c>
      <c r="AB97">
        <v>11.210683561083352</v>
      </c>
      <c r="AC97">
        <v>8.2395608793424735</v>
      </c>
      <c r="AD97">
        <v>15.552998012304053</v>
      </c>
      <c r="AE97">
        <v>21.040806877928389</v>
      </c>
      <c r="AF97">
        <v>5.9602099278511593</v>
      </c>
      <c r="AG97">
        <v>27.406398477590969</v>
      </c>
      <c r="AH97">
        <v>59.759597044910954</v>
      </c>
      <c r="AI97">
        <v>1.5196920601401187</v>
      </c>
      <c r="AJ97">
        <v>0</v>
      </c>
      <c r="AK97">
        <v>21.929315693238781</v>
      </c>
      <c r="AL97">
        <v>46.217259036144569</v>
      </c>
      <c r="AM97">
        <v>0</v>
      </c>
      <c r="AN97">
        <v>0</v>
      </c>
      <c r="AO97">
        <v>4.3173360000000001</v>
      </c>
      <c r="AP97">
        <v>5.0155277547638768</v>
      </c>
      <c r="AQ97">
        <v>41.814650652243039</v>
      </c>
      <c r="AR97">
        <v>18.798659420289844</v>
      </c>
      <c r="AS97">
        <v>5.725707778598859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1073.6129669324882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497.54</v>
      </c>
      <c r="L98">
        <v>9.08</v>
      </c>
      <c r="M98">
        <v>30.91</v>
      </c>
      <c r="N98">
        <v>24.125715553977273</v>
      </c>
      <c r="O98">
        <v>71.41</v>
      </c>
      <c r="P98">
        <v>16.078098391674548</v>
      </c>
      <c r="Q98">
        <v>8.8843743842364518</v>
      </c>
      <c r="R98">
        <v>8.1042609153077336</v>
      </c>
      <c r="S98">
        <v>0</v>
      </c>
      <c r="T98">
        <v>0</v>
      </c>
      <c r="U98">
        <v>50.161483058364375</v>
      </c>
      <c r="V98">
        <v>8.86</v>
      </c>
      <c r="W98">
        <v>19.12</v>
      </c>
      <c r="X98">
        <v>20.094483374246821</v>
      </c>
      <c r="Y98">
        <v>0</v>
      </c>
      <c r="Z98">
        <v>2.7756290909090904</v>
      </c>
      <c r="AA98">
        <v>11.960518987341775</v>
      </c>
      <c r="AB98">
        <v>11.210683561083352</v>
      </c>
      <c r="AC98">
        <v>8.2395608793424735</v>
      </c>
      <c r="AD98">
        <v>15.552998012304053</v>
      </c>
      <c r="AE98">
        <v>21.040806877928389</v>
      </c>
      <c r="AF98">
        <v>5.9602099278511593</v>
      </c>
      <c r="AG98">
        <v>27.406398477590969</v>
      </c>
      <c r="AH98">
        <v>59.759597044910954</v>
      </c>
      <c r="AI98">
        <v>1.5196920601401187</v>
      </c>
      <c r="AJ98">
        <v>0</v>
      </c>
      <c r="AK98">
        <v>21.929315693238781</v>
      </c>
      <c r="AL98">
        <v>46.217259036144569</v>
      </c>
      <c r="AM98">
        <v>0</v>
      </c>
      <c r="AN98">
        <v>0</v>
      </c>
      <c r="AO98">
        <v>4.3173360000000001</v>
      </c>
      <c r="AP98">
        <v>5.0155277547638768</v>
      </c>
      <c r="AQ98">
        <v>41.814650652243039</v>
      </c>
      <c r="AR98">
        <v>18.798659420289844</v>
      </c>
      <c r="AS98">
        <v>5.725707778598859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1073.6129669324882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2.6427500000000007E-2</v>
      </c>
      <c r="E99">
        <f t="shared" si="2"/>
        <v>0</v>
      </c>
      <c r="F99">
        <f t="shared" si="2"/>
        <v>0</v>
      </c>
      <c r="G99">
        <f t="shared" si="2"/>
        <v>4.5524999999999996E-2</v>
      </c>
      <c r="H99">
        <f t="shared" si="2"/>
        <v>0</v>
      </c>
      <c r="I99">
        <f t="shared" si="2"/>
        <v>0</v>
      </c>
      <c r="J99">
        <f t="shared" si="2"/>
        <v>5.534250000000001E-2</v>
      </c>
      <c r="K99">
        <f t="shared" si="2"/>
        <v>6.3722448215516021</v>
      </c>
      <c r="L99">
        <f t="shared" si="2"/>
        <v>0.89711819315783237</v>
      </c>
      <c r="M99">
        <f t="shared" si="2"/>
        <v>0.7418399999999995</v>
      </c>
      <c r="N99">
        <f t="shared" si="2"/>
        <v>0.76398716441761483</v>
      </c>
      <c r="O99">
        <f t="shared" si="2"/>
        <v>1.7138399999999978</v>
      </c>
      <c r="P99">
        <f t="shared" si="2"/>
        <v>0.44788436246452179</v>
      </c>
      <c r="Q99">
        <f t="shared" si="2"/>
        <v>0.20934624980096489</v>
      </c>
      <c r="R99">
        <f t="shared" si="2"/>
        <v>0.19838729564538188</v>
      </c>
      <c r="S99">
        <f t="shared" si="2"/>
        <v>0</v>
      </c>
      <c r="T99">
        <f t="shared" si="2"/>
        <v>0</v>
      </c>
      <c r="U99">
        <f t="shared" si="2"/>
        <v>1.2617641950505574</v>
      </c>
      <c r="V99">
        <f t="shared" si="2"/>
        <v>0.21872000000000028</v>
      </c>
      <c r="W99">
        <f t="shared" si="2"/>
        <v>0.4596249999999989</v>
      </c>
      <c r="X99">
        <f t="shared" si="2"/>
        <v>0.48163087471081767</v>
      </c>
      <c r="Y99">
        <f t="shared" si="2"/>
        <v>0</v>
      </c>
      <c r="Z99">
        <f t="shared" si="2"/>
        <v>7.2260780454545454E-2</v>
      </c>
      <c r="AA99">
        <f t="shared" si="2"/>
        <v>0.21859462658227857</v>
      </c>
      <c r="AB99">
        <f t="shared" si="2"/>
        <v>0.22848781790311937</v>
      </c>
      <c r="AC99">
        <f t="shared" si="2"/>
        <v>0.17708292368860157</v>
      </c>
      <c r="AD99">
        <f t="shared" si="2"/>
        <v>0.33261299830265972</v>
      </c>
      <c r="AE99">
        <f t="shared" si="2"/>
        <v>0.50561238083065774</v>
      </c>
      <c r="AF99">
        <f t="shared" si="2"/>
        <v>0.20829691987438176</v>
      </c>
      <c r="AG99">
        <f t="shared" si="2"/>
        <v>0.65775356346218239</v>
      </c>
      <c r="AH99">
        <f t="shared" si="2"/>
        <v>1.2809249679735177</v>
      </c>
      <c r="AI99">
        <f t="shared" si="2"/>
        <v>8.3829714898619373E-2</v>
      </c>
      <c r="AJ99">
        <f t="shared" si="2"/>
        <v>0</v>
      </c>
      <c r="AK99">
        <f t="shared" si="2"/>
        <v>0.52630357663773086</v>
      </c>
      <c r="AL99">
        <f t="shared" si="2"/>
        <v>0.92930635542168627</v>
      </c>
      <c r="AM99">
        <f t="shared" si="2"/>
        <v>3.0124070273926155E-2</v>
      </c>
      <c r="AN99">
        <f t="shared" si="2"/>
        <v>0</v>
      </c>
      <c r="AO99">
        <f t="shared" si="2"/>
        <v>0.10076785199999994</v>
      </c>
      <c r="AP99">
        <f t="shared" si="2"/>
        <v>0.12035180468102717</v>
      </c>
      <c r="AQ99">
        <f t="shared" si="2"/>
        <v>0.42042625418137153</v>
      </c>
      <c r="AR99">
        <f t="shared" si="2"/>
        <v>0.21806774343297067</v>
      </c>
      <c r="AS99">
        <f t="shared" si="2"/>
        <v>0.1513194210063363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20.155806928404896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79.56</v>
      </c>
      <c r="L3">
        <v>62.98</v>
      </c>
      <c r="M3">
        <v>0</v>
      </c>
      <c r="N3">
        <v>29.23</v>
      </c>
      <c r="O3">
        <v>49.08</v>
      </c>
      <c r="P3">
        <v>57.635228476821197</v>
      </c>
      <c r="Q3">
        <v>3.92</v>
      </c>
      <c r="R3">
        <v>4.6824618621778011</v>
      </c>
      <c r="S3">
        <v>0</v>
      </c>
      <c r="T3">
        <v>0</v>
      </c>
      <c r="U3">
        <v>283.42</v>
      </c>
      <c r="V3">
        <v>5.12</v>
      </c>
      <c r="W3">
        <v>11.06</v>
      </c>
      <c r="X3">
        <v>11.62</v>
      </c>
      <c r="Y3">
        <v>0</v>
      </c>
      <c r="Z3">
        <v>1.6052799999999998</v>
      </c>
      <c r="AA3">
        <v>6.9160114861697162</v>
      </c>
      <c r="AB3">
        <v>5.9055912125295675</v>
      </c>
      <c r="AC3">
        <v>4.7643017850515923</v>
      </c>
      <c r="AD3">
        <v>8.9935036765391398</v>
      </c>
      <c r="AE3">
        <v>12.168942256462929</v>
      </c>
      <c r="AF3">
        <v>0</v>
      </c>
      <c r="AG3">
        <v>0</v>
      </c>
      <c r="AH3">
        <v>25.64976662793487</v>
      </c>
      <c r="AI3">
        <v>0.87876308897031041</v>
      </c>
      <c r="AJ3">
        <v>0</v>
      </c>
      <c r="AK3">
        <v>12.679975686994723</v>
      </c>
      <c r="AL3">
        <v>12.299219449225475</v>
      </c>
      <c r="AM3">
        <v>0</v>
      </c>
      <c r="AN3">
        <v>0</v>
      </c>
      <c r="AO3">
        <v>2.4384000000000001</v>
      </c>
      <c r="AP3">
        <v>3.1998655178127597</v>
      </c>
      <c r="AQ3">
        <v>0</v>
      </c>
      <c r="AR3">
        <v>5.4352898550724627</v>
      </c>
      <c r="AS3">
        <v>7.9482256020321724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709.19082658379466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79.56</v>
      </c>
      <c r="L4">
        <v>62.98</v>
      </c>
      <c r="M4">
        <v>0</v>
      </c>
      <c r="N4">
        <v>29.23</v>
      </c>
      <c r="O4">
        <v>49.08</v>
      </c>
      <c r="P4">
        <v>57.635228476821197</v>
      </c>
      <c r="Q4">
        <v>3.92</v>
      </c>
      <c r="R4">
        <v>4.6824618621778011</v>
      </c>
      <c r="S4">
        <v>0</v>
      </c>
      <c r="T4">
        <v>0</v>
      </c>
      <c r="U4">
        <v>283.42</v>
      </c>
      <c r="V4">
        <v>5.12</v>
      </c>
      <c r="W4">
        <v>11.06</v>
      </c>
      <c r="X4">
        <v>11.62</v>
      </c>
      <c r="Y4">
        <v>0</v>
      </c>
      <c r="Z4">
        <v>1.6052799999999998</v>
      </c>
      <c r="AA4">
        <v>6.9160114861697162</v>
      </c>
      <c r="AB4">
        <v>5.9055912125295675</v>
      </c>
      <c r="AC4">
        <v>4.7643017850515923</v>
      </c>
      <c r="AD4">
        <v>8.9935036765391398</v>
      </c>
      <c r="AE4">
        <v>12.168942256462929</v>
      </c>
      <c r="AF4">
        <v>0</v>
      </c>
      <c r="AG4">
        <v>0</v>
      </c>
      <c r="AH4">
        <v>25.64976662793487</v>
      </c>
      <c r="AI4">
        <v>0.87876308897031041</v>
      </c>
      <c r="AJ4">
        <v>0</v>
      </c>
      <c r="AK4">
        <v>12.679975686994723</v>
      </c>
      <c r="AL4">
        <v>12.299219449225475</v>
      </c>
      <c r="AM4">
        <v>0</v>
      </c>
      <c r="AN4">
        <v>0</v>
      </c>
      <c r="AO4">
        <v>2.4384000000000001</v>
      </c>
      <c r="AP4">
        <v>3.1998655178127597</v>
      </c>
      <c r="AQ4">
        <v>0</v>
      </c>
      <c r="AR4">
        <v>5.4352898550724627</v>
      </c>
      <c r="AS4">
        <v>7.9482256020321724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709.19082658379466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80.047688754150414</v>
      </c>
      <c r="L5">
        <v>62.98</v>
      </c>
      <c r="M5">
        <v>0</v>
      </c>
      <c r="N5">
        <v>29.23</v>
      </c>
      <c r="O5">
        <v>49.08</v>
      </c>
      <c r="P5">
        <v>57.635228476821197</v>
      </c>
      <c r="Q5">
        <v>3.85</v>
      </c>
      <c r="R5">
        <v>4.6824618621778011</v>
      </c>
      <c r="S5">
        <v>0</v>
      </c>
      <c r="T5">
        <v>0</v>
      </c>
      <c r="U5">
        <v>283.42</v>
      </c>
      <c r="V5">
        <v>5.12</v>
      </c>
      <c r="W5">
        <v>11.06</v>
      </c>
      <c r="X5">
        <v>11.62</v>
      </c>
      <c r="Y5">
        <v>0</v>
      </c>
      <c r="Z5">
        <v>1.6052799999999998</v>
      </c>
      <c r="AA5">
        <v>6.9160114861697162</v>
      </c>
      <c r="AB5">
        <v>5.9055912125295675</v>
      </c>
      <c r="AC5">
        <v>4.7643017850515923</v>
      </c>
      <c r="AD5">
        <v>8.9935036765391398</v>
      </c>
      <c r="AE5">
        <v>12.168942256462929</v>
      </c>
      <c r="AF5">
        <v>0</v>
      </c>
      <c r="AG5">
        <v>0</v>
      </c>
      <c r="AH5">
        <v>25.64976662793487</v>
      </c>
      <c r="AI5">
        <v>0.87876308897031041</v>
      </c>
      <c r="AJ5">
        <v>0</v>
      </c>
      <c r="AK5">
        <v>12.679975686994723</v>
      </c>
      <c r="AL5">
        <v>12.299219449225475</v>
      </c>
      <c r="AM5">
        <v>0</v>
      </c>
      <c r="AN5">
        <v>0</v>
      </c>
      <c r="AO5">
        <v>2.4384000000000001</v>
      </c>
      <c r="AP5">
        <v>3.1998655178127597</v>
      </c>
      <c r="AQ5">
        <v>0</v>
      </c>
      <c r="AR5">
        <v>6.794112318840579</v>
      </c>
      <c r="AS5">
        <v>7.9482256020321724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710.96733780171314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80.04775644618833</v>
      </c>
      <c r="L6">
        <v>62.98</v>
      </c>
      <c r="M6">
        <v>0</v>
      </c>
      <c r="N6">
        <v>29.23</v>
      </c>
      <c r="O6">
        <v>49.08</v>
      </c>
      <c r="P6">
        <v>57.635228476821197</v>
      </c>
      <c r="Q6">
        <v>3.8000000000000003</v>
      </c>
      <c r="R6">
        <v>4.6824618621778011</v>
      </c>
      <c r="S6">
        <v>0</v>
      </c>
      <c r="T6">
        <v>0</v>
      </c>
      <c r="U6">
        <v>283.42</v>
      </c>
      <c r="V6">
        <v>5.12</v>
      </c>
      <c r="W6">
        <v>11.06</v>
      </c>
      <c r="X6">
        <v>11.62</v>
      </c>
      <c r="Y6">
        <v>0</v>
      </c>
      <c r="Z6">
        <v>1.6052799999999998</v>
      </c>
      <c r="AA6">
        <v>6.9160114861697162</v>
      </c>
      <c r="AB6">
        <v>5.9055912125295675</v>
      </c>
      <c r="AC6">
        <v>4.7643017850515923</v>
      </c>
      <c r="AD6">
        <v>8.9935036765391398</v>
      </c>
      <c r="AE6">
        <v>12.168942256462929</v>
      </c>
      <c r="AF6">
        <v>0</v>
      </c>
      <c r="AG6">
        <v>0</v>
      </c>
      <c r="AH6">
        <v>25.64976662793487</v>
      </c>
      <c r="AI6">
        <v>0.87876308897031041</v>
      </c>
      <c r="AJ6">
        <v>0</v>
      </c>
      <c r="AK6">
        <v>12.679975686994723</v>
      </c>
      <c r="AL6">
        <v>12.299219449225475</v>
      </c>
      <c r="AM6">
        <v>0</v>
      </c>
      <c r="AN6">
        <v>0</v>
      </c>
      <c r="AO6">
        <v>2.4384000000000001</v>
      </c>
      <c r="AP6">
        <v>3.1998655178127597</v>
      </c>
      <c r="AQ6">
        <v>0</v>
      </c>
      <c r="AR6">
        <v>6.794112318840579</v>
      </c>
      <c r="AS6">
        <v>7.9482256020321724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710.91740549375118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80.047756760543635</v>
      </c>
      <c r="L7">
        <v>62.98</v>
      </c>
      <c r="M7">
        <v>0</v>
      </c>
      <c r="N7">
        <v>29.23</v>
      </c>
      <c r="O7">
        <v>49.08</v>
      </c>
      <c r="P7">
        <v>57.635228476821197</v>
      </c>
      <c r="Q7">
        <v>3.8000000000000003</v>
      </c>
      <c r="R7">
        <v>4.6824618621778011</v>
      </c>
      <c r="S7">
        <v>0</v>
      </c>
      <c r="T7">
        <v>0</v>
      </c>
      <c r="U7">
        <v>283.42</v>
      </c>
      <c r="V7">
        <v>5.12</v>
      </c>
      <c r="W7">
        <v>11.06</v>
      </c>
      <c r="X7">
        <v>11.62</v>
      </c>
      <c r="Y7">
        <v>0</v>
      </c>
      <c r="Z7">
        <v>1.6052799999999998</v>
      </c>
      <c r="AA7">
        <v>6.9160114861697162</v>
      </c>
      <c r="AB7">
        <v>5.9055912125295675</v>
      </c>
      <c r="AC7">
        <v>4.7643017850515923</v>
      </c>
      <c r="AD7">
        <v>8.9935036765391398</v>
      </c>
      <c r="AE7">
        <v>12.168942256462929</v>
      </c>
      <c r="AF7">
        <v>0</v>
      </c>
      <c r="AG7">
        <v>0</v>
      </c>
      <c r="AH7">
        <v>25.64976662793487</v>
      </c>
      <c r="AI7">
        <v>0.87876308897031041</v>
      </c>
      <c r="AJ7">
        <v>0</v>
      </c>
      <c r="AK7">
        <v>12.679975686994723</v>
      </c>
      <c r="AL7">
        <v>12.299219449225475</v>
      </c>
      <c r="AM7">
        <v>0</v>
      </c>
      <c r="AN7">
        <v>0</v>
      </c>
      <c r="AO7">
        <v>2.4739600000000008</v>
      </c>
      <c r="AP7">
        <v>3.1998655178127597</v>
      </c>
      <c r="AQ7">
        <v>0</v>
      </c>
      <c r="AR7">
        <v>5.4352898550724627</v>
      </c>
      <c r="AS7">
        <v>7.9482256020321724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709.59414334433836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80.047756760543635</v>
      </c>
      <c r="L8">
        <v>62.98</v>
      </c>
      <c r="M8">
        <v>0</v>
      </c>
      <c r="N8">
        <v>29.23</v>
      </c>
      <c r="O8">
        <v>49.08</v>
      </c>
      <c r="P8">
        <v>57.635228476821197</v>
      </c>
      <c r="Q8">
        <v>3.8000000000000003</v>
      </c>
      <c r="R8">
        <v>4.6824618621778011</v>
      </c>
      <c r="S8">
        <v>0</v>
      </c>
      <c r="T8">
        <v>0</v>
      </c>
      <c r="U8">
        <v>283.42</v>
      </c>
      <c r="V8">
        <v>5.12</v>
      </c>
      <c r="W8">
        <v>11.06</v>
      </c>
      <c r="X8">
        <v>11.62</v>
      </c>
      <c r="Y8">
        <v>0</v>
      </c>
      <c r="Z8">
        <v>1.6052799999999998</v>
      </c>
      <c r="AA8">
        <v>6.9160114861697162</v>
      </c>
      <c r="AB8">
        <v>5.9055912125295675</v>
      </c>
      <c r="AC8">
        <v>4.7643017850515923</v>
      </c>
      <c r="AD8">
        <v>8.9935036765391398</v>
      </c>
      <c r="AE8">
        <v>12.168942256462929</v>
      </c>
      <c r="AF8">
        <v>0</v>
      </c>
      <c r="AG8">
        <v>0</v>
      </c>
      <c r="AH8">
        <v>25.64976662793487</v>
      </c>
      <c r="AI8">
        <v>0.87876308897031041</v>
      </c>
      <c r="AJ8">
        <v>0</v>
      </c>
      <c r="AK8">
        <v>12.679975686994723</v>
      </c>
      <c r="AL8">
        <v>12.299219449225475</v>
      </c>
      <c r="AM8">
        <v>0</v>
      </c>
      <c r="AN8">
        <v>0</v>
      </c>
      <c r="AO8">
        <v>2.4739600000000008</v>
      </c>
      <c r="AP8">
        <v>3.1998655178127597</v>
      </c>
      <c r="AQ8">
        <v>0</v>
      </c>
      <c r="AR8">
        <v>5.4352898550724627</v>
      </c>
      <c r="AS8">
        <v>7.9482256020321724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709.59414334433836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80.047756760543635</v>
      </c>
      <c r="L9">
        <v>62.98</v>
      </c>
      <c r="M9">
        <v>0</v>
      </c>
      <c r="N9">
        <v>29.23</v>
      </c>
      <c r="O9">
        <v>49.08</v>
      </c>
      <c r="P9">
        <v>57.635228476821197</v>
      </c>
      <c r="Q9">
        <v>4.0724892966360864</v>
      </c>
      <c r="R9">
        <v>4.6824618621778011</v>
      </c>
      <c r="S9">
        <v>0</v>
      </c>
      <c r="T9">
        <v>0</v>
      </c>
      <c r="U9">
        <v>283.42</v>
      </c>
      <c r="V9">
        <v>5.12</v>
      </c>
      <c r="W9">
        <v>11.06</v>
      </c>
      <c r="X9">
        <v>11.62</v>
      </c>
      <c r="Y9">
        <v>0</v>
      </c>
      <c r="Z9">
        <v>1.6052799999999998</v>
      </c>
      <c r="AA9">
        <v>6.9160114861697162</v>
      </c>
      <c r="AB9">
        <v>5.9055912125295675</v>
      </c>
      <c r="AC9">
        <v>4.7643017850515923</v>
      </c>
      <c r="AD9">
        <v>8.9935036765391398</v>
      </c>
      <c r="AE9">
        <v>12.168942256462929</v>
      </c>
      <c r="AF9">
        <v>0</v>
      </c>
      <c r="AG9">
        <v>0</v>
      </c>
      <c r="AH9">
        <v>25.64976662793487</v>
      </c>
      <c r="AI9">
        <v>0.78214515772226578</v>
      </c>
      <c r="AJ9">
        <v>0</v>
      </c>
      <c r="AK9">
        <v>12.679975686994723</v>
      </c>
      <c r="AL9">
        <v>12.299219449225475</v>
      </c>
      <c r="AM9">
        <v>0</v>
      </c>
      <c r="AN9">
        <v>0</v>
      </c>
      <c r="AO9">
        <v>2.4739600000000008</v>
      </c>
      <c r="AP9">
        <v>3.1998655178127597</v>
      </c>
      <c r="AQ9">
        <v>0</v>
      </c>
      <c r="AR9">
        <v>5.4352898550724627</v>
      </c>
      <c r="AS9">
        <v>3.6445747887118718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705.46636389640616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80.047756760543635</v>
      </c>
      <c r="L10">
        <v>62.98</v>
      </c>
      <c r="M10">
        <v>0</v>
      </c>
      <c r="N10">
        <v>29.23</v>
      </c>
      <c r="O10">
        <v>49.08</v>
      </c>
      <c r="P10">
        <v>57.635228476821197</v>
      </c>
      <c r="Q10">
        <v>4.3600000000000003</v>
      </c>
      <c r="R10">
        <v>4.6824618621778011</v>
      </c>
      <c r="S10">
        <v>0</v>
      </c>
      <c r="T10">
        <v>0</v>
      </c>
      <c r="U10">
        <v>283.42</v>
      </c>
      <c r="V10">
        <v>5.12</v>
      </c>
      <c r="W10">
        <v>11.06</v>
      </c>
      <c r="X10">
        <v>11.62</v>
      </c>
      <c r="Y10">
        <v>0</v>
      </c>
      <c r="Z10">
        <v>1.6052799999999998</v>
      </c>
      <c r="AA10">
        <v>6.9160114861697162</v>
      </c>
      <c r="AB10">
        <v>5.9055912125295675</v>
      </c>
      <c r="AC10">
        <v>4.7643017850515923</v>
      </c>
      <c r="AD10">
        <v>8.9935036765391398</v>
      </c>
      <c r="AE10">
        <v>12.168942256462929</v>
      </c>
      <c r="AF10">
        <v>0</v>
      </c>
      <c r="AG10">
        <v>0</v>
      </c>
      <c r="AH10">
        <v>25.64976662793487</v>
      </c>
      <c r="AI10">
        <v>0.78214515772226578</v>
      </c>
      <c r="AJ10">
        <v>0</v>
      </c>
      <c r="AK10">
        <v>12.679975686994723</v>
      </c>
      <c r="AL10">
        <v>12.299219449225475</v>
      </c>
      <c r="AM10">
        <v>0</v>
      </c>
      <c r="AN10">
        <v>0</v>
      </c>
      <c r="AO10">
        <v>2.4739600000000008</v>
      </c>
      <c r="AP10">
        <v>3.1998655178127597</v>
      </c>
      <c r="AQ10">
        <v>0</v>
      </c>
      <c r="AR10">
        <v>5.4352898550724627</v>
      </c>
      <c r="AS10">
        <v>3.3115679552255077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705.42086776628378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80.047756760543635</v>
      </c>
      <c r="L11">
        <v>64.98</v>
      </c>
      <c r="M11">
        <v>0</v>
      </c>
      <c r="N11">
        <v>29.23</v>
      </c>
      <c r="O11">
        <v>49.08</v>
      </c>
      <c r="P11">
        <v>57.635228476821197</v>
      </c>
      <c r="Q11">
        <v>4.6399999999999997</v>
      </c>
      <c r="R11">
        <v>4.6824618621778011</v>
      </c>
      <c r="S11">
        <v>0</v>
      </c>
      <c r="T11">
        <v>0</v>
      </c>
      <c r="U11">
        <v>283.42</v>
      </c>
      <c r="V11">
        <v>5.12</v>
      </c>
      <c r="W11">
        <v>11.06</v>
      </c>
      <c r="X11">
        <v>11.62</v>
      </c>
      <c r="Y11">
        <v>0</v>
      </c>
      <c r="Z11">
        <v>1.6052799999999998</v>
      </c>
      <c r="AA11">
        <v>6.9160114861697162</v>
      </c>
      <c r="AB11">
        <v>5.9055912125295675</v>
      </c>
      <c r="AC11">
        <v>4.7643017850515923</v>
      </c>
      <c r="AD11">
        <v>8.9935036765391398</v>
      </c>
      <c r="AE11">
        <v>12.168942256462929</v>
      </c>
      <c r="AF11">
        <v>0</v>
      </c>
      <c r="AG11">
        <v>0</v>
      </c>
      <c r="AH11">
        <v>25.64976662793487</v>
      </c>
      <c r="AI11">
        <v>0.78214515772226578</v>
      </c>
      <c r="AJ11">
        <v>0</v>
      </c>
      <c r="AK11">
        <v>12.679975686994723</v>
      </c>
      <c r="AL11">
        <v>12.299219449225475</v>
      </c>
      <c r="AM11">
        <v>0</v>
      </c>
      <c r="AN11">
        <v>0</v>
      </c>
      <c r="AO11">
        <v>2.4739600000000008</v>
      </c>
      <c r="AP11">
        <v>3.1998655178127597</v>
      </c>
      <c r="AQ11">
        <v>0</v>
      </c>
      <c r="AR11">
        <v>4.8917608695652177</v>
      </c>
      <c r="AS11">
        <v>3.3115679552255077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707.15733878077651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80.047756760543635</v>
      </c>
      <c r="L12">
        <v>64.98</v>
      </c>
      <c r="M12">
        <v>0</v>
      </c>
      <c r="N12">
        <v>29.23</v>
      </c>
      <c r="O12">
        <v>49.08</v>
      </c>
      <c r="P12">
        <v>57.635228476821197</v>
      </c>
      <c r="Q12">
        <v>4.7771513706793804</v>
      </c>
      <c r="R12">
        <v>4.6824618621778011</v>
      </c>
      <c r="S12">
        <v>0</v>
      </c>
      <c r="T12">
        <v>0</v>
      </c>
      <c r="U12">
        <v>283.42</v>
      </c>
      <c r="V12">
        <v>5.12</v>
      </c>
      <c r="W12">
        <v>11.06</v>
      </c>
      <c r="X12">
        <v>11.62</v>
      </c>
      <c r="Y12">
        <v>0</v>
      </c>
      <c r="Z12">
        <v>1.6052799999999998</v>
      </c>
      <c r="AA12">
        <v>6.9160114861697162</v>
      </c>
      <c r="AB12">
        <v>5.9055912125295675</v>
      </c>
      <c r="AC12">
        <v>4.7643017850515923</v>
      </c>
      <c r="AD12">
        <v>8.9935036765391398</v>
      </c>
      <c r="AE12">
        <v>12.168942256462929</v>
      </c>
      <c r="AF12">
        <v>0</v>
      </c>
      <c r="AG12">
        <v>0</v>
      </c>
      <c r="AH12">
        <v>25.64976662793487</v>
      </c>
      <c r="AI12">
        <v>0.78214515772226578</v>
      </c>
      <c r="AJ12">
        <v>0</v>
      </c>
      <c r="AK12">
        <v>12.679975686994723</v>
      </c>
      <c r="AL12">
        <v>12.299219449225475</v>
      </c>
      <c r="AM12">
        <v>0</v>
      </c>
      <c r="AN12">
        <v>0</v>
      </c>
      <c r="AO12">
        <v>2.4739600000000008</v>
      </c>
      <c r="AP12">
        <v>3.1998655178127597</v>
      </c>
      <c r="AQ12">
        <v>0</v>
      </c>
      <c r="AR12">
        <v>4.8917608695652177</v>
      </c>
      <c r="AS12">
        <v>3.3115679552255077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707.29449015145588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82.087699593666812</v>
      </c>
      <c r="L13">
        <v>64.98</v>
      </c>
      <c r="M13">
        <v>0</v>
      </c>
      <c r="N13">
        <v>29.23</v>
      </c>
      <c r="O13">
        <v>49.08</v>
      </c>
      <c r="P13">
        <v>57.635228476821197</v>
      </c>
      <c r="Q13">
        <v>5.0599999999999996</v>
      </c>
      <c r="R13">
        <v>4.6824618621778011</v>
      </c>
      <c r="S13">
        <v>0</v>
      </c>
      <c r="T13">
        <v>0</v>
      </c>
      <c r="U13">
        <v>283.42</v>
      </c>
      <c r="V13">
        <v>5.12</v>
      </c>
      <c r="W13">
        <v>11.06</v>
      </c>
      <c r="X13">
        <v>11.62</v>
      </c>
      <c r="Y13">
        <v>0</v>
      </c>
      <c r="Z13">
        <v>1.6052799999999998</v>
      </c>
      <c r="AA13">
        <v>6.9160114861697162</v>
      </c>
      <c r="AB13">
        <v>5.9055912125295675</v>
      </c>
      <c r="AC13">
        <v>4.7643017850515923</v>
      </c>
      <c r="AD13">
        <v>8.9935036765391398</v>
      </c>
      <c r="AE13">
        <v>12.168942256462929</v>
      </c>
      <c r="AF13">
        <v>0</v>
      </c>
      <c r="AG13">
        <v>0</v>
      </c>
      <c r="AH13">
        <v>25.64976662793487</v>
      </c>
      <c r="AI13">
        <v>0.78214515772226578</v>
      </c>
      <c r="AJ13">
        <v>0</v>
      </c>
      <c r="AK13">
        <v>12.679975686994723</v>
      </c>
      <c r="AL13">
        <v>19.539581755593805</v>
      </c>
      <c r="AM13">
        <v>0</v>
      </c>
      <c r="AN13">
        <v>0</v>
      </c>
      <c r="AO13">
        <v>2.4028400000000008</v>
      </c>
      <c r="AP13">
        <v>3.1998655178127597</v>
      </c>
      <c r="AQ13">
        <v>0</v>
      </c>
      <c r="AR13">
        <v>4.8917608695652177</v>
      </c>
      <c r="AS13">
        <v>3.3115679552255077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716.78652392026788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82.087699593666812</v>
      </c>
      <c r="L14">
        <v>64.98</v>
      </c>
      <c r="M14">
        <v>0</v>
      </c>
      <c r="N14">
        <v>29.23</v>
      </c>
      <c r="O14">
        <v>49.08</v>
      </c>
      <c r="P14">
        <v>57.635228476821197</v>
      </c>
      <c r="Q14">
        <v>5.0599999999999996</v>
      </c>
      <c r="R14">
        <v>4.6824618621778011</v>
      </c>
      <c r="S14">
        <v>0</v>
      </c>
      <c r="T14">
        <v>0</v>
      </c>
      <c r="U14">
        <v>283.42</v>
      </c>
      <c r="V14">
        <v>5.12</v>
      </c>
      <c r="W14">
        <v>11.06</v>
      </c>
      <c r="X14">
        <v>11.62</v>
      </c>
      <c r="Y14">
        <v>0</v>
      </c>
      <c r="Z14">
        <v>1.6052799999999998</v>
      </c>
      <c r="AA14">
        <v>6.9160114861697162</v>
      </c>
      <c r="AB14">
        <v>5.9055912125295675</v>
      </c>
      <c r="AC14">
        <v>4.7643017850515923</v>
      </c>
      <c r="AD14">
        <v>8.9935036765391398</v>
      </c>
      <c r="AE14">
        <v>12.168942256462929</v>
      </c>
      <c r="AF14">
        <v>0</v>
      </c>
      <c r="AG14">
        <v>0</v>
      </c>
      <c r="AH14">
        <v>25.64976662793487</v>
      </c>
      <c r="AI14">
        <v>0</v>
      </c>
      <c r="AJ14">
        <v>0</v>
      </c>
      <c r="AK14">
        <v>12.679975686994723</v>
      </c>
      <c r="AL14">
        <v>19.539581755593805</v>
      </c>
      <c r="AM14">
        <v>0</v>
      </c>
      <c r="AN14">
        <v>0</v>
      </c>
      <c r="AO14">
        <v>2.4028400000000008</v>
      </c>
      <c r="AP14">
        <v>3.1998655178127597</v>
      </c>
      <c r="AQ14">
        <v>0</v>
      </c>
      <c r="AR14">
        <v>4.8917608695652177</v>
      </c>
      <c r="AS14">
        <v>3.3115679552255077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716.00437876254557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79.56</v>
      </c>
      <c r="L15">
        <v>64.98</v>
      </c>
      <c r="M15">
        <v>0</v>
      </c>
      <c r="N15">
        <v>29.23</v>
      </c>
      <c r="O15">
        <v>49.08</v>
      </c>
      <c r="P15">
        <v>57.635228476821197</v>
      </c>
      <c r="Q15">
        <v>5.0599999999999996</v>
      </c>
      <c r="R15">
        <v>4.6824618621778011</v>
      </c>
      <c r="S15">
        <v>0</v>
      </c>
      <c r="T15">
        <v>0</v>
      </c>
      <c r="U15">
        <v>283.42</v>
      </c>
      <c r="V15">
        <v>5.12</v>
      </c>
      <c r="W15">
        <v>11.06</v>
      </c>
      <c r="X15">
        <v>11.62</v>
      </c>
      <c r="Y15">
        <v>0</v>
      </c>
      <c r="Z15">
        <v>1.6052799999999998</v>
      </c>
      <c r="AA15">
        <v>6.9160114861697162</v>
      </c>
      <c r="AB15">
        <v>5.9055912125295675</v>
      </c>
      <c r="AC15">
        <v>4.7643017850515923</v>
      </c>
      <c r="AD15">
        <v>6.7635949107442705</v>
      </c>
      <c r="AE15">
        <v>12.168942256462929</v>
      </c>
      <c r="AF15">
        <v>0</v>
      </c>
      <c r="AG15">
        <v>0</v>
      </c>
      <c r="AH15">
        <v>25.64976662793487</v>
      </c>
      <c r="AI15">
        <v>0</v>
      </c>
      <c r="AJ15">
        <v>0</v>
      </c>
      <c r="AK15">
        <v>12.679975686994723</v>
      </c>
      <c r="AL15">
        <v>19.539581755593805</v>
      </c>
      <c r="AM15">
        <v>0</v>
      </c>
      <c r="AN15">
        <v>0</v>
      </c>
      <c r="AO15">
        <v>2.4028400000000008</v>
      </c>
      <c r="AP15">
        <v>2.9001955724937871</v>
      </c>
      <c r="AQ15">
        <v>0</v>
      </c>
      <c r="AR15">
        <v>4.8917608695652177</v>
      </c>
      <c r="AS15">
        <v>3.3115679552255077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710.94710045776492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79.56</v>
      </c>
      <c r="L16">
        <v>64.98</v>
      </c>
      <c r="M16">
        <v>0</v>
      </c>
      <c r="N16">
        <v>29.23</v>
      </c>
      <c r="O16">
        <v>49.08</v>
      </c>
      <c r="P16">
        <v>57.635228476821197</v>
      </c>
      <c r="Q16">
        <v>5.0599999999999996</v>
      </c>
      <c r="R16">
        <v>4.6824618621778011</v>
      </c>
      <c r="S16">
        <v>0</v>
      </c>
      <c r="T16">
        <v>0</v>
      </c>
      <c r="U16">
        <v>283.42</v>
      </c>
      <c r="V16">
        <v>5.12</v>
      </c>
      <c r="W16">
        <v>11.06</v>
      </c>
      <c r="X16">
        <v>11.62</v>
      </c>
      <c r="Y16">
        <v>0</v>
      </c>
      <c r="Z16">
        <v>1.6052799999999998</v>
      </c>
      <c r="AA16">
        <v>6.9160114861697162</v>
      </c>
      <c r="AB16">
        <v>5.9055912125295675</v>
      </c>
      <c r="AC16">
        <v>4.7643017850515923</v>
      </c>
      <c r="AD16">
        <v>6.7635949107442705</v>
      </c>
      <c r="AE16">
        <v>12.168942256462929</v>
      </c>
      <c r="AF16">
        <v>0</v>
      </c>
      <c r="AG16">
        <v>0</v>
      </c>
      <c r="AH16">
        <v>25.64976662793487</v>
      </c>
      <c r="AI16">
        <v>0</v>
      </c>
      <c r="AJ16">
        <v>0</v>
      </c>
      <c r="AK16">
        <v>12.679975686994723</v>
      </c>
      <c r="AL16">
        <v>19.539581755593805</v>
      </c>
      <c r="AM16">
        <v>0</v>
      </c>
      <c r="AN16">
        <v>0</v>
      </c>
      <c r="AO16">
        <v>2.4028400000000008</v>
      </c>
      <c r="AP16">
        <v>2.9001955724937871</v>
      </c>
      <c r="AQ16">
        <v>0</v>
      </c>
      <c r="AR16">
        <v>4.8917608695652177</v>
      </c>
      <c r="AS16">
        <v>3.3115679552255077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710.94710045776492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79.56</v>
      </c>
      <c r="L17">
        <v>64.98</v>
      </c>
      <c r="M17">
        <v>0</v>
      </c>
      <c r="N17">
        <v>29.23</v>
      </c>
      <c r="O17">
        <v>49.08</v>
      </c>
      <c r="P17">
        <v>57.635228476821197</v>
      </c>
      <c r="Q17">
        <v>5.0599999999999996</v>
      </c>
      <c r="R17">
        <v>4.6824618621778011</v>
      </c>
      <c r="S17">
        <v>0</v>
      </c>
      <c r="T17">
        <v>0</v>
      </c>
      <c r="U17">
        <v>283.42</v>
      </c>
      <c r="V17">
        <v>5.12</v>
      </c>
      <c r="W17">
        <v>11.06</v>
      </c>
      <c r="X17">
        <v>11.62</v>
      </c>
      <c r="Y17">
        <v>0</v>
      </c>
      <c r="Z17">
        <v>1.6052799999999998</v>
      </c>
      <c r="AA17">
        <v>6.9160114861697162</v>
      </c>
      <c r="AB17">
        <v>5.9055912125295675</v>
      </c>
      <c r="AC17">
        <v>4.7643017850515923</v>
      </c>
      <c r="AD17">
        <v>6.7635949107442705</v>
      </c>
      <c r="AE17">
        <v>12.168942256462929</v>
      </c>
      <c r="AF17">
        <v>0</v>
      </c>
      <c r="AG17">
        <v>0</v>
      </c>
      <c r="AH17">
        <v>25.64976662793487</v>
      </c>
      <c r="AI17">
        <v>0</v>
      </c>
      <c r="AJ17">
        <v>0</v>
      </c>
      <c r="AK17">
        <v>12.679975686994723</v>
      </c>
      <c r="AL17">
        <v>19.539581755593805</v>
      </c>
      <c r="AM17">
        <v>0</v>
      </c>
      <c r="AN17">
        <v>0</v>
      </c>
      <c r="AO17">
        <v>2.4028400000000008</v>
      </c>
      <c r="AP17">
        <v>2.9001955724937871</v>
      </c>
      <c r="AQ17">
        <v>0</v>
      </c>
      <c r="AR17">
        <v>4.3507717391304341</v>
      </c>
      <c r="AS17">
        <v>3.3115679552255077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710.40611132733011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79.56</v>
      </c>
      <c r="L18">
        <v>64.98</v>
      </c>
      <c r="M18">
        <v>0</v>
      </c>
      <c r="N18">
        <v>29.23</v>
      </c>
      <c r="O18">
        <v>49.08</v>
      </c>
      <c r="P18">
        <v>57.635228476821197</v>
      </c>
      <c r="Q18">
        <v>5.0599999999999996</v>
      </c>
      <c r="R18">
        <v>4.6824618621778011</v>
      </c>
      <c r="S18">
        <v>0</v>
      </c>
      <c r="T18">
        <v>0</v>
      </c>
      <c r="U18">
        <v>283.42</v>
      </c>
      <c r="V18">
        <v>5.12</v>
      </c>
      <c r="W18">
        <v>11.06</v>
      </c>
      <c r="X18">
        <v>11.62</v>
      </c>
      <c r="Y18">
        <v>0</v>
      </c>
      <c r="Z18">
        <v>1.6052799999999998</v>
      </c>
      <c r="AA18">
        <v>6.9160114861697162</v>
      </c>
      <c r="AB18">
        <v>5.9055912125295675</v>
      </c>
      <c r="AC18">
        <v>4.7643017850515923</v>
      </c>
      <c r="AD18">
        <v>6.7635949107442705</v>
      </c>
      <c r="AE18">
        <v>12.168942256462929</v>
      </c>
      <c r="AF18">
        <v>0</v>
      </c>
      <c r="AG18">
        <v>0</v>
      </c>
      <c r="AH18">
        <v>25.64976662793487</v>
      </c>
      <c r="AI18">
        <v>0</v>
      </c>
      <c r="AJ18">
        <v>0</v>
      </c>
      <c r="AK18">
        <v>12.679975686994723</v>
      </c>
      <c r="AL18">
        <v>19.539581755593805</v>
      </c>
      <c r="AM18">
        <v>0</v>
      </c>
      <c r="AN18">
        <v>0</v>
      </c>
      <c r="AO18">
        <v>2.4028400000000008</v>
      </c>
      <c r="AP18">
        <v>2.9001955724937871</v>
      </c>
      <c r="AQ18">
        <v>0</v>
      </c>
      <c r="AR18">
        <v>4.3507717391304341</v>
      </c>
      <c r="AS18">
        <v>3.3115679552255077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710.40611132733011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79.56</v>
      </c>
      <c r="L19">
        <v>64.98</v>
      </c>
      <c r="M19">
        <v>0</v>
      </c>
      <c r="N19">
        <v>29.23</v>
      </c>
      <c r="O19">
        <v>49.08</v>
      </c>
      <c r="P19">
        <v>57.635228476821197</v>
      </c>
      <c r="Q19">
        <v>5.0599999999999996</v>
      </c>
      <c r="R19">
        <v>4.6824618621778011</v>
      </c>
      <c r="S19">
        <v>0</v>
      </c>
      <c r="T19">
        <v>0</v>
      </c>
      <c r="U19">
        <v>283.42</v>
      </c>
      <c r="V19">
        <v>5.12</v>
      </c>
      <c r="W19">
        <v>11.06</v>
      </c>
      <c r="X19">
        <v>11.62</v>
      </c>
      <c r="Y19">
        <v>0</v>
      </c>
      <c r="Z19">
        <v>1.6052799999999998</v>
      </c>
      <c r="AA19">
        <v>6.9160114861697162</v>
      </c>
      <c r="AB19">
        <v>5.9055912125295675</v>
      </c>
      <c r="AC19">
        <v>4.7643017850515923</v>
      </c>
      <c r="AD19">
        <v>6.7635949107442705</v>
      </c>
      <c r="AE19">
        <v>12.168942256462929</v>
      </c>
      <c r="AF19">
        <v>0</v>
      </c>
      <c r="AG19">
        <v>0</v>
      </c>
      <c r="AH19">
        <v>25.64976662793487</v>
      </c>
      <c r="AI19">
        <v>0</v>
      </c>
      <c r="AJ19">
        <v>0</v>
      </c>
      <c r="AK19">
        <v>12.679975686994723</v>
      </c>
      <c r="AL19">
        <v>19.539581755593805</v>
      </c>
      <c r="AM19">
        <v>0</v>
      </c>
      <c r="AN19">
        <v>0</v>
      </c>
      <c r="AO19">
        <v>2.4028400000000008</v>
      </c>
      <c r="AP19">
        <v>2.9001955724937871</v>
      </c>
      <c r="AQ19">
        <v>0</v>
      </c>
      <c r="AR19">
        <v>3.261173913043478</v>
      </c>
      <c r="AS19">
        <v>3.3115679552255077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709.31651350124309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79.56</v>
      </c>
      <c r="L20">
        <v>64.98</v>
      </c>
      <c r="M20">
        <v>0</v>
      </c>
      <c r="N20">
        <v>29.23</v>
      </c>
      <c r="O20">
        <v>49.08</v>
      </c>
      <c r="P20">
        <v>57.635228476821197</v>
      </c>
      <c r="Q20">
        <v>5.0599999999999996</v>
      </c>
      <c r="R20">
        <v>4.6824618621778011</v>
      </c>
      <c r="S20">
        <v>0</v>
      </c>
      <c r="T20">
        <v>0</v>
      </c>
      <c r="U20">
        <v>283.42</v>
      </c>
      <c r="V20">
        <v>5.12</v>
      </c>
      <c r="W20">
        <v>11.06</v>
      </c>
      <c r="X20">
        <v>11.62</v>
      </c>
      <c r="Y20">
        <v>0</v>
      </c>
      <c r="Z20">
        <v>1.6052799999999998</v>
      </c>
      <c r="AA20">
        <v>6.9160114861697162</v>
      </c>
      <c r="AB20">
        <v>5.9055912125295675</v>
      </c>
      <c r="AC20">
        <v>4.7643017850515923</v>
      </c>
      <c r="AD20">
        <v>6.7635949107442705</v>
      </c>
      <c r="AE20">
        <v>12.168942256462929</v>
      </c>
      <c r="AF20">
        <v>0</v>
      </c>
      <c r="AG20">
        <v>0</v>
      </c>
      <c r="AH20">
        <v>25.64976662793487</v>
      </c>
      <c r="AI20">
        <v>0</v>
      </c>
      <c r="AJ20">
        <v>0</v>
      </c>
      <c r="AK20">
        <v>12.679975686994723</v>
      </c>
      <c r="AL20">
        <v>19.539581755593805</v>
      </c>
      <c r="AM20">
        <v>0</v>
      </c>
      <c r="AN20">
        <v>0</v>
      </c>
      <c r="AO20">
        <v>2.4028400000000008</v>
      </c>
      <c r="AP20">
        <v>2.9001955724937871</v>
      </c>
      <c r="AQ20">
        <v>0</v>
      </c>
      <c r="AR20">
        <v>3.261173913043478</v>
      </c>
      <c r="AS20">
        <v>3.3115679552255077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709.31651350124309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77.112351057991333</v>
      </c>
      <c r="L21">
        <v>64.98</v>
      </c>
      <c r="M21">
        <v>0</v>
      </c>
      <c r="N21">
        <v>29.23</v>
      </c>
      <c r="O21">
        <v>49.08</v>
      </c>
      <c r="P21">
        <v>57.635228476821197</v>
      </c>
      <c r="Q21">
        <v>4.91</v>
      </c>
      <c r="R21">
        <v>4.6824618621778011</v>
      </c>
      <c r="S21">
        <v>0</v>
      </c>
      <c r="T21">
        <v>0</v>
      </c>
      <c r="U21">
        <v>283.42</v>
      </c>
      <c r="V21">
        <v>5.12</v>
      </c>
      <c r="W21">
        <v>11.06</v>
      </c>
      <c r="X21">
        <v>11.62</v>
      </c>
      <c r="Y21">
        <v>0</v>
      </c>
      <c r="Z21">
        <v>1.6052799999999998</v>
      </c>
      <c r="AA21">
        <v>6.9160114861697162</v>
      </c>
      <c r="AB21">
        <v>5.9055912125295675</v>
      </c>
      <c r="AC21">
        <v>4.7643017850515923</v>
      </c>
      <c r="AD21">
        <v>6.7635949107442705</v>
      </c>
      <c r="AE21">
        <v>12.168942256462929</v>
      </c>
      <c r="AF21">
        <v>0</v>
      </c>
      <c r="AG21">
        <v>0</v>
      </c>
      <c r="AH21">
        <v>25.64976662793487</v>
      </c>
      <c r="AI21">
        <v>0</v>
      </c>
      <c r="AJ21">
        <v>0</v>
      </c>
      <c r="AK21">
        <v>12.679975686994723</v>
      </c>
      <c r="AL21">
        <v>12.299219449225475</v>
      </c>
      <c r="AM21">
        <v>0</v>
      </c>
      <c r="AN21">
        <v>0</v>
      </c>
      <c r="AO21">
        <v>2.4028400000000008</v>
      </c>
      <c r="AP21">
        <v>2.9001955724937871</v>
      </c>
      <c r="AQ21">
        <v>0</v>
      </c>
      <c r="AR21">
        <v>3.261173913043478</v>
      </c>
      <c r="AS21">
        <v>3.3115679552255077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699.47850225286606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77.112351057991333</v>
      </c>
      <c r="L22">
        <v>64.98</v>
      </c>
      <c r="M22">
        <v>0</v>
      </c>
      <c r="N22">
        <v>29.23</v>
      </c>
      <c r="O22">
        <v>49.08</v>
      </c>
      <c r="P22">
        <v>57.635228476821197</v>
      </c>
      <c r="Q22">
        <v>4.91</v>
      </c>
      <c r="R22">
        <v>4.6824618621778011</v>
      </c>
      <c r="S22">
        <v>0</v>
      </c>
      <c r="T22">
        <v>0</v>
      </c>
      <c r="U22">
        <v>283.42</v>
      </c>
      <c r="V22">
        <v>5.12</v>
      </c>
      <c r="W22">
        <v>11.06</v>
      </c>
      <c r="X22">
        <v>11.62</v>
      </c>
      <c r="Y22">
        <v>0</v>
      </c>
      <c r="Z22">
        <v>1.6052799999999998</v>
      </c>
      <c r="AA22">
        <v>6.9160114861697162</v>
      </c>
      <c r="AB22">
        <v>5.9055912125295675</v>
      </c>
      <c r="AC22">
        <v>4.7643017850515923</v>
      </c>
      <c r="AD22">
        <v>6.7635949107442705</v>
      </c>
      <c r="AE22">
        <v>12.168942256462929</v>
      </c>
      <c r="AF22">
        <v>0</v>
      </c>
      <c r="AG22">
        <v>0</v>
      </c>
      <c r="AH22">
        <v>25.64976662793487</v>
      </c>
      <c r="AI22">
        <v>0</v>
      </c>
      <c r="AJ22">
        <v>0</v>
      </c>
      <c r="AK22">
        <v>12.679975686994723</v>
      </c>
      <c r="AL22">
        <v>12.299219449225475</v>
      </c>
      <c r="AM22">
        <v>0</v>
      </c>
      <c r="AN22">
        <v>0</v>
      </c>
      <c r="AO22">
        <v>2.4028400000000008</v>
      </c>
      <c r="AP22">
        <v>2.9001955724937871</v>
      </c>
      <c r="AQ22">
        <v>0</v>
      </c>
      <c r="AR22">
        <v>3.261173913043478</v>
      </c>
      <c r="AS22">
        <v>3.3115679552255077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699.47850225286606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79.56</v>
      </c>
      <c r="L23">
        <v>64.98</v>
      </c>
      <c r="M23">
        <v>0</v>
      </c>
      <c r="N23">
        <v>29.23</v>
      </c>
      <c r="O23">
        <v>49.08</v>
      </c>
      <c r="P23">
        <v>57.635228476821197</v>
      </c>
      <c r="Q23">
        <v>5.0599999999999996</v>
      </c>
      <c r="R23">
        <v>4.6824618621778011</v>
      </c>
      <c r="S23">
        <v>0</v>
      </c>
      <c r="T23">
        <v>0</v>
      </c>
      <c r="U23">
        <v>283.42</v>
      </c>
      <c r="V23">
        <v>5.12</v>
      </c>
      <c r="W23">
        <v>11.06</v>
      </c>
      <c r="X23">
        <v>11.62</v>
      </c>
      <c r="Y23">
        <v>0</v>
      </c>
      <c r="Z23">
        <v>1.6052799999999998</v>
      </c>
      <c r="AA23">
        <v>6.9160114861697162</v>
      </c>
      <c r="AB23">
        <v>5.9055912125295675</v>
      </c>
      <c r="AC23">
        <v>4.7643017850515923</v>
      </c>
      <c r="AD23">
        <v>6.7635949107442705</v>
      </c>
      <c r="AE23">
        <v>12.168942256462929</v>
      </c>
      <c r="AF23">
        <v>0</v>
      </c>
      <c r="AG23">
        <v>0</v>
      </c>
      <c r="AH23">
        <v>34.56090948543681</v>
      </c>
      <c r="AI23">
        <v>0</v>
      </c>
      <c r="AJ23">
        <v>0</v>
      </c>
      <c r="AK23">
        <v>12.679975686994723</v>
      </c>
      <c r="AL23">
        <v>12.58619277108434</v>
      </c>
      <c r="AM23">
        <v>0</v>
      </c>
      <c r="AN23">
        <v>0</v>
      </c>
      <c r="AO23">
        <v>2.3317200000000007</v>
      </c>
      <c r="AP23">
        <v>2.9001955724937871</v>
      </c>
      <c r="AQ23">
        <v>0</v>
      </c>
      <c r="AR23">
        <v>4.3507717391304341</v>
      </c>
      <c r="AS23">
        <v>3.3115679552255077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712.29274520032266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79.56</v>
      </c>
      <c r="L24">
        <v>64.98</v>
      </c>
      <c r="M24">
        <v>0</v>
      </c>
      <c r="N24">
        <v>29.23</v>
      </c>
      <c r="O24">
        <v>49.08</v>
      </c>
      <c r="P24">
        <v>57.635228476821197</v>
      </c>
      <c r="Q24">
        <v>5.0599999999999996</v>
      </c>
      <c r="R24">
        <v>4.6824618621778011</v>
      </c>
      <c r="S24">
        <v>0</v>
      </c>
      <c r="T24">
        <v>0</v>
      </c>
      <c r="U24">
        <v>283.42</v>
      </c>
      <c r="V24">
        <v>5.12</v>
      </c>
      <c r="W24">
        <v>11.06</v>
      </c>
      <c r="X24">
        <v>11.62</v>
      </c>
      <c r="Y24">
        <v>0</v>
      </c>
      <c r="Z24">
        <v>1.6052799999999998</v>
      </c>
      <c r="AA24">
        <v>6.9160114861697162</v>
      </c>
      <c r="AB24">
        <v>5.9055912125295675</v>
      </c>
      <c r="AC24">
        <v>4.7643017850515923</v>
      </c>
      <c r="AD24">
        <v>6.7635949107442705</v>
      </c>
      <c r="AE24">
        <v>12.168942256462929</v>
      </c>
      <c r="AF24">
        <v>0</v>
      </c>
      <c r="AG24">
        <v>0</v>
      </c>
      <c r="AH24">
        <v>34.56090948543681</v>
      </c>
      <c r="AI24">
        <v>0.78214515772226578</v>
      </c>
      <c r="AJ24">
        <v>0</v>
      </c>
      <c r="AK24">
        <v>12.679975686994723</v>
      </c>
      <c r="AL24">
        <v>12.58619277108434</v>
      </c>
      <c r="AM24">
        <v>0</v>
      </c>
      <c r="AN24">
        <v>0</v>
      </c>
      <c r="AO24">
        <v>2.2580600000000008</v>
      </c>
      <c r="AP24">
        <v>2.9001955724937871</v>
      </c>
      <c r="AQ24">
        <v>0</v>
      </c>
      <c r="AR24">
        <v>4.3507717391304341</v>
      </c>
      <c r="AS24">
        <v>3.3115679552255077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713.00123035804495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79.56</v>
      </c>
      <c r="L25">
        <v>64.98</v>
      </c>
      <c r="M25">
        <v>0</v>
      </c>
      <c r="N25">
        <v>29.23</v>
      </c>
      <c r="O25">
        <v>49.08</v>
      </c>
      <c r="P25">
        <v>57.635228476821197</v>
      </c>
      <c r="Q25">
        <v>5.0599999999999996</v>
      </c>
      <c r="R25">
        <v>4.6824618621778011</v>
      </c>
      <c r="S25">
        <v>0</v>
      </c>
      <c r="T25">
        <v>0</v>
      </c>
      <c r="U25">
        <v>268.77</v>
      </c>
      <c r="V25">
        <v>5.12</v>
      </c>
      <c r="W25">
        <v>11.06</v>
      </c>
      <c r="X25">
        <v>11.62</v>
      </c>
      <c r="Y25">
        <v>0</v>
      </c>
      <c r="Z25">
        <v>1.6052799999999998</v>
      </c>
      <c r="AA25">
        <v>10.375287154242853</v>
      </c>
      <c r="AB25">
        <v>5.9055912125295675</v>
      </c>
      <c r="AC25">
        <v>4.7643017850515923</v>
      </c>
      <c r="AD25">
        <v>6.7635949107442705</v>
      </c>
      <c r="AE25">
        <v>12.168942256462929</v>
      </c>
      <c r="AF25">
        <v>0</v>
      </c>
      <c r="AG25">
        <v>0</v>
      </c>
      <c r="AH25">
        <v>34.56090948543681</v>
      </c>
      <c r="AI25">
        <v>1.8794488054679153</v>
      </c>
      <c r="AJ25">
        <v>0</v>
      </c>
      <c r="AK25">
        <v>12.679975686994723</v>
      </c>
      <c r="AL25">
        <v>12.58619277108434</v>
      </c>
      <c r="AM25">
        <v>0</v>
      </c>
      <c r="AN25">
        <v>0</v>
      </c>
      <c r="AO25">
        <v>2.1869400000000003</v>
      </c>
      <c r="AP25">
        <v>2.9001955724937871</v>
      </c>
      <c r="AQ25">
        <v>0</v>
      </c>
      <c r="AR25">
        <v>4.3507717391304341</v>
      </c>
      <c r="AS25">
        <v>3.3115679552255077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702.8366896738637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79.56</v>
      </c>
      <c r="L26">
        <v>64.98</v>
      </c>
      <c r="M26">
        <v>0</v>
      </c>
      <c r="N26">
        <v>29.23</v>
      </c>
      <c r="O26">
        <v>49.08</v>
      </c>
      <c r="P26">
        <v>57.635228476821197</v>
      </c>
      <c r="Q26">
        <v>5.0599999999999996</v>
      </c>
      <c r="R26">
        <v>4.6824618621778011</v>
      </c>
      <c r="S26">
        <v>0</v>
      </c>
      <c r="T26">
        <v>0</v>
      </c>
      <c r="U26">
        <v>255.07</v>
      </c>
      <c r="V26">
        <v>5.12</v>
      </c>
      <c r="W26">
        <v>11.06</v>
      </c>
      <c r="X26">
        <v>11.62</v>
      </c>
      <c r="Y26">
        <v>0</v>
      </c>
      <c r="Z26">
        <v>1.6052799999999998</v>
      </c>
      <c r="AA26">
        <v>10.375287154242853</v>
      </c>
      <c r="AB26">
        <v>5.9055912125295675</v>
      </c>
      <c r="AC26">
        <v>4.7643017850515923</v>
      </c>
      <c r="AD26">
        <v>6.7635949107442705</v>
      </c>
      <c r="AE26">
        <v>12.168942256462929</v>
      </c>
      <c r="AF26">
        <v>0</v>
      </c>
      <c r="AG26">
        <v>0</v>
      </c>
      <c r="AH26">
        <v>34.56090948543681</v>
      </c>
      <c r="AI26">
        <v>12.063438844398711</v>
      </c>
      <c r="AJ26">
        <v>0</v>
      </c>
      <c r="AK26">
        <v>12.679975686994723</v>
      </c>
      <c r="AL26">
        <v>12.58619277108434</v>
      </c>
      <c r="AM26">
        <v>0</v>
      </c>
      <c r="AN26">
        <v>0</v>
      </c>
      <c r="AO26">
        <v>2.1132800000000005</v>
      </c>
      <c r="AP26">
        <v>2.9001955724937871</v>
      </c>
      <c r="AQ26">
        <v>0</v>
      </c>
      <c r="AR26">
        <v>4.3507717391304341</v>
      </c>
      <c r="AS26">
        <v>3.3115679552255077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699.24701971279444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79.56</v>
      </c>
      <c r="L27">
        <v>62.98</v>
      </c>
      <c r="M27">
        <v>0</v>
      </c>
      <c r="N27">
        <v>29.23</v>
      </c>
      <c r="O27">
        <v>49.08</v>
      </c>
      <c r="P27">
        <v>57.635228476821197</v>
      </c>
      <c r="Q27">
        <v>5.0599999999999996</v>
      </c>
      <c r="R27">
        <v>4.6824618621778011</v>
      </c>
      <c r="S27">
        <v>0</v>
      </c>
      <c r="T27">
        <v>0</v>
      </c>
      <c r="U27">
        <v>236.18698302879781</v>
      </c>
      <c r="V27">
        <v>5.12</v>
      </c>
      <c r="W27">
        <v>11.06</v>
      </c>
      <c r="X27">
        <v>11.62</v>
      </c>
      <c r="Y27">
        <v>0</v>
      </c>
      <c r="Z27">
        <v>1.6052799999999998</v>
      </c>
      <c r="AA27">
        <v>10.375287154242853</v>
      </c>
      <c r="AB27">
        <v>5.9055912125295675</v>
      </c>
      <c r="AC27">
        <v>4.7643017850515923</v>
      </c>
      <c r="AD27">
        <v>6.7635949107442705</v>
      </c>
      <c r="AE27">
        <v>12.168942256462929</v>
      </c>
      <c r="AF27">
        <v>0</v>
      </c>
      <c r="AG27">
        <v>0</v>
      </c>
      <c r="AH27">
        <v>34.56090948543681</v>
      </c>
      <c r="AI27">
        <v>12.063438844398711</v>
      </c>
      <c r="AJ27">
        <v>0</v>
      </c>
      <c r="AK27">
        <v>12.679975686994723</v>
      </c>
      <c r="AL27">
        <v>12.58619277108434</v>
      </c>
      <c r="AM27">
        <v>0</v>
      </c>
      <c r="AN27">
        <v>0</v>
      </c>
      <c r="AO27">
        <v>2.1132800000000005</v>
      </c>
      <c r="AP27">
        <v>2.9001955724937871</v>
      </c>
      <c r="AQ27">
        <v>0</v>
      </c>
      <c r="AR27">
        <v>4.3507717391304341</v>
      </c>
      <c r="AS27">
        <v>3.3115679552255077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678.36400274159212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79.56</v>
      </c>
      <c r="L28">
        <v>62.98</v>
      </c>
      <c r="M28">
        <v>0</v>
      </c>
      <c r="N28">
        <v>29.23</v>
      </c>
      <c r="O28">
        <v>49.08</v>
      </c>
      <c r="P28">
        <v>57.635228476821197</v>
      </c>
      <c r="Q28">
        <v>5.0599999999999996</v>
      </c>
      <c r="R28">
        <v>4.6824618621778011</v>
      </c>
      <c r="S28">
        <v>0</v>
      </c>
      <c r="T28">
        <v>0</v>
      </c>
      <c r="U28">
        <v>236.18698302879781</v>
      </c>
      <c r="V28">
        <v>5.12</v>
      </c>
      <c r="W28">
        <v>11.06</v>
      </c>
      <c r="X28">
        <v>11.62</v>
      </c>
      <c r="Y28">
        <v>0</v>
      </c>
      <c r="Z28">
        <v>1.6052799999999998</v>
      </c>
      <c r="AA28">
        <v>10.375287154242853</v>
      </c>
      <c r="AB28">
        <v>5.9055912125295675</v>
      </c>
      <c r="AC28">
        <v>4.7643017850515923</v>
      </c>
      <c r="AD28">
        <v>6.7635949107442705</v>
      </c>
      <c r="AE28">
        <v>12.168942256462929</v>
      </c>
      <c r="AF28">
        <v>0</v>
      </c>
      <c r="AG28">
        <v>0</v>
      </c>
      <c r="AH28">
        <v>34.56090948543681</v>
      </c>
      <c r="AI28">
        <v>12.063438844398711</v>
      </c>
      <c r="AJ28">
        <v>0</v>
      </c>
      <c r="AK28">
        <v>12.679975686994723</v>
      </c>
      <c r="AL28">
        <v>12.58619277108434</v>
      </c>
      <c r="AM28">
        <v>0</v>
      </c>
      <c r="AN28">
        <v>0</v>
      </c>
      <c r="AO28">
        <v>2.0777200000000007</v>
      </c>
      <c r="AP28">
        <v>2.9001955724937871</v>
      </c>
      <c r="AQ28">
        <v>0</v>
      </c>
      <c r="AR28">
        <v>4.3507717391304341</v>
      </c>
      <c r="AS28">
        <v>3.3115679552255077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678.32844274159208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79.56</v>
      </c>
      <c r="L29">
        <v>62.98</v>
      </c>
      <c r="M29">
        <v>0</v>
      </c>
      <c r="N29">
        <v>29.23</v>
      </c>
      <c r="O29">
        <v>49.08</v>
      </c>
      <c r="P29">
        <v>57.635228476821197</v>
      </c>
      <c r="Q29">
        <v>5.0599999999999996</v>
      </c>
      <c r="R29">
        <v>4.6824618621778011</v>
      </c>
      <c r="S29">
        <v>0</v>
      </c>
      <c r="T29">
        <v>0</v>
      </c>
      <c r="U29">
        <v>236.18698302879781</v>
      </c>
      <c r="V29">
        <v>5.12</v>
      </c>
      <c r="W29">
        <v>11.06</v>
      </c>
      <c r="X29">
        <v>11.622673722963645</v>
      </c>
      <c r="Y29">
        <v>0</v>
      </c>
      <c r="Z29">
        <v>1.6052799999999998</v>
      </c>
      <c r="AA29">
        <v>10.375287154242853</v>
      </c>
      <c r="AB29">
        <v>5.9055912125295675</v>
      </c>
      <c r="AC29">
        <v>4.7643017850515923</v>
      </c>
      <c r="AD29">
        <v>6.7635949107442705</v>
      </c>
      <c r="AE29">
        <v>12.168942256462929</v>
      </c>
      <c r="AF29">
        <v>0</v>
      </c>
      <c r="AG29">
        <v>0</v>
      </c>
      <c r="AH29">
        <v>34.56090948543681</v>
      </c>
      <c r="AI29">
        <v>12.063438844398711</v>
      </c>
      <c r="AJ29">
        <v>0</v>
      </c>
      <c r="AK29">
        <v>12.679975686994723</v>
      </c>
      <c r="AL29">
        <v>12.58619277108434</v>
      </c>
      <c r="AM29">
        <v>0</v>
      </c>
      <c r="AN29">
        <v>0</v>
      </c>
      <c r="AO29">
        <v>2.0396200000000002</v>
      </c>
      <c r="AP29">
        <v>2.9001955724937871</v>
      </c>
      <c r="AQ29">
        <v>0</v>
      </c>
      <c r="AR29">
        <v>4.3507717391304341</v>
      </c>
      <c r="AS29">
        <v>3.3115679552255077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678.29301646455576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79.56</v>
      </c>
      <c r="L30">
        <v>62.98</v>
      </c>
      <c r="M30">
        <v>0</v>
      </c>
      <c r="N30">
        <v>29.23</v>
      </c>
      <c r="O30">
        <v>49.08</v>
      </c>
      <c r="P30">
        <v>57.635228476821197</v>
      </c>
      <c r="Q30">
        <v>5.0599999999999996</v>
      </c>
      <c r="R30">
        <v>4.6824618621778011</v>
      </c>
      <c r="S30">
        <v>0</v>
      </c>
      <c r="T30">
        <v>0</v>
      </c>
      <c r="U30">
        <v>236.18698302879781</v>
      </c>
      <c r="V30">
        <v>5.12</v>
      </c>
      <c r="W30">
        <v>11.06</v>
      </c>
      <c r="X30">
        <v>11.622673722963645</v>
      </c>
      <c r="Y30">
        <v>0</v>
      </c>
      <c r="Z30">
        <v>1.6052799999999998</v>
      </c>
      <c r="AA30">
        <v>10.375287154242853</v>
      </c>
      <c r="AB30">
        <v>5.9055912125295675</v>
      </c>
      <c r="AC30">
        <v>4.7643017850515923</v>
      </c>
      <c r="AD30">
        <v>6.7635949107442705</v>
      </c>
      <c r="AE30">
        <v>12.168942256462929</v>
      </c>
      <c r="AF30">
        <v>0</v>
      </c>
      <c r="AG30">
        <v>0</v>
      </c>
      <c r="AH30">
        <v>34.56090948543681</v>
      </c>
      <c r="AI30">
        <v>12.063438844398711</v>
      </c>
      <c r="AJ30">
        <v>0</v>
      </c>
      <c r="AK30">
        <v>12.679975686994723</v>
      </c>
      <c r="AL30">
        <v>12.58619277108434</v>
      </c>
      <c r="AM30">
        <v>0</v>
      </c>
      <c r="AN30">
        <v>0</v>
      </c>
      <c r="AO30">
        <v>2.0396200000000002</v>
      </c>
      <c r="AP30">
        <v>2.9001955724937871</v>
      </c>
      <c r="AQ30">
        <v>0</v>
      </c>
      <c r="AR30">
        <v>4.3507717391304341</v>
      </c>
      <c r="AS30">
        <v>3.3115679552255077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678.29301646455576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79.56</v>
      </c>
      <c r="L31">
        <v>63.377121249971616</v>
      </c>
      <c r="M31">
        <v>0</v>
      </c>
      <c r="N31">
        <v>13.957521306818183</v>
      </c>
      <c r="O31">
        <v>49.08</v>
      </c>
      <c r="P31">
        <v>57.635228476821197</v>
      </c>
      <c r="Q31">
        <v>5.0599999999999996</v>
      </c>
      <c r="R31">
        <v>4.6824618621778011</v>
      </c>
      <c r="S31">
        <v>0</v>
      </c>
      <c r="T31">
        <v>0</v>
      </c>
      <c r="U31">
        <v>236.18698302879781</v>
      </c>
      <c r="V31">
        <v>5.12</v>
      </c>
      <c r="W31">
        <v>11.06</v>
      </c>
      <c r="X31">
        <v>11.612592675301473</v>
      </c>
      <c r="Y31">
        <v>0</v>
      </c>
      <c r="Z31">
        <v>1.6052799999999998</v>
      </c>
      <c r="AA31">
        <v>6.9160114861697162</v>
      </c>
      <c r="AB31">
        <v>5.9055912125295675</v>
      </c>
      <c r="AC31">
        <v>4.7643017850515923</v>
      </c>
      <c r="AD31">
        <v>6.7635949107442705</v>
      </c>
      <c r="AE31">
        <v>12.168942256462929</v>
      </c>
      <c r="AF31">
        <v>0</v>
      </c>
      <c r="AG31">
        <v>0</v>
      </c>
      <c r="AH31">
        <v>34.56090948543681</v>
      </c>
      <c r="AI31">
        <v>8.1458117749839509</v>
      </c>
      <c r="AJ31">
        <v>0</v>
      </c>
      <c r="AK31">
        <v>12.679975686994723</v>
      </c>
      <c r="AL31">
        <v>12.58619277108434</v>
      </c>
      <c r="AM31">
        <v>0</v>
      </c>
      <c r="AN31">
        <v>0</v>
      </c>
      <c r="AO31">
        <v>2.0548600000000006</v>
      </c>
      <c r="AP31">
        <v>2.9001955724937871</v>
      </c>
      <c r="AQ31">
        <v>0</v>
      </c>
      <c r="AR31">
        <v>5.4352898550724627</v>
      </c>
      <c r="AS31">
        <v>3.3115679552255077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657.13043335213763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79.56</v>
      </c>
      <c r="L32">
        <v>63.377406657255669</v>
      </c>
      <c r="M32">
        <v>0</v>
      </c>
      <c r="N32">
        <v>13.957521306818183</v>
      </c>
      <c r="O32">
        <v>49.08</v>
      </c>
      <c r="P32">
        <v>57.635228476821197</v>
      </c>
      <c r="Q32">
        <v>5.0599999999999996</v>
      </c>
      <c r="R32">
        <v>4.6824618621778011</v>
      </c>
      <c r="S32">
        <v>0</v>
      </c>
      <c r="T32">
        <v>0</v>
      </c>
      <c r="U32">
        <v>236.18698302879781</v>
      </c>
      <c r="V32">
        <v>5.12</v>
      </c>
      <c r="W32">
        <v>11.06</v>
      </c>
      <c r="X32">
        <v>11.622593171167148</v>
      </c>
      <c r="Y32">
        <v>0</v>
      </c>
      <c r="Z32">
        <v>1.6052799999999998</v>
      </c>
      <c r="AA32">
        <v>6.9160114861697162</v>
      </c>
      <c r="AB32">
        <v>5.9055912125295675</v>
      </c>
      <c r="AC32">
        <v>4.7643017850515923</v>
      </c>
      <c r="AD32">
        <v>6.7635949107442705</v>
      </c>
      <c r="AE32">
        <v>12.168942256462929</v>
      </c>
      <c r="AF32">
        <v>0</v>
      </c>
      <c r="AG32">
        <v>0</v>
      </c>
      <c r="AH32">
        <v>31.482007308157954</v>
      </c>
      <c r="AI32">
        <v>1.8794488054679153</v>
      </c>
      <c r="AJ32">
        <v>0</v>
      </c>
      <c r="AK32">
        <v>12.679975686994723</v>
      </c>
      <c r="AL32">
        <v>12.58619277108434</v>
      </c>
      <c r="AM32">
        <v>0</v>
      </c>
      <c r="AN32">
        <v>0</v>
      </c>
      <c r="AO32">
        <v>2.0904200000000004</v>
      </c>
      <c r="AP32">
        <v>2.9001955724937871</v>
      </c>
      <c r="AQ32">
        <v>0</v>
      </c>
      <c r="AR32">
        <v>5.4352898550724627</v>
      </c>
      <c r="AS32">
        <v>3.3115679552255077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647.83101410849235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79.56</v>
      </c>
      <c r="L33">
        <v>63.377406657255669</v>
      </c>
      <c r="M33">
        <v>0</v>
      </c>
      <c r="N33">
        <v>13.957521306818183</v>
      </c>
      <c r="O33">
        <v>49.08</v>
      </c>
      <c r="P33">
        <v>57.635228476821197</v>
      </c>
      <c r="Q33">
        <v>5.0599999999999996</v>
      </c>
      <c r="R33">
        <v>4.6824618621778011</v>
      </c>
      <c r="S33">
        <v>0</v>
      </c>
      <c r="T33">
        <v>0</v>
      </c>
      <c r="U33">
        <v>236.18698302879781</v>
      </c>
      <c r="V33">
        <v>5.12</v>
      </c>
      <c r="W33">
        <v>11.06</v>
      </c>
      <c r="X33">
        <v>11.622593171167148</v>
      </c>
      <c r="Y33">
        <v>0</v>
      </c>
      <c r="Z33">
        <v>1.6052799999999998</v>
      </c>
      <c r="AA33">
        <v>3.4592756680731371</v>
      </c>
      <c r="AB33">
        <v>5.9055912125295675</v>
      </c>
      <c r="AC33">
        <v>2.3833011343860209</v>
      </c>
      <c r="AD33">
        <v>6.7635949107442705</v>
      </c>
      <c r="AE33">
        <v>12.168942256462929</v>
      </c>
      <c r="AF33">
        <v>0</v>
      </c>
      <c r="AG33">
        <v>0</v>
      </c>
      <c r="AH33">
        <v>31.482007308157954</v>
      </c>
      <c r="AI33">
        <v>0.78214515772226578</v>
      </c>
      <c r="AJ33">
        <v>0</v>
      </c>
      <c r="AK33">
        <v>12.679975686994723</v>
      </c>
      <c r="AL33">
        <v>12.58619277108434</v>
      </c>
      <c r="AM33">
        <v>0</v>
      </c>
      <c r="AN33">
        <v>0</v>
      </c>
      <c r="AO33">
        <v>2.1488400000000007</v>
      </c>
      <c r="AP33">
        <v>2.9001955724937871</v>
      </c>
      <c r="AQ33">
        <v>0</v>
      </c>
      <c r="AR33">
        <v>6.794112318840579</v>
      </c>
      <c r="AS33">
        <v>3.3115679552255077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642.31321645575269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79.56</v>
      </c>
      <c r="L34">
        <v>63.376765253783155</v>
      </c>
      <c r="M34">
        <v>0</v>
      </c>
      <c r="N34">
        <v>13.957521306818183</v>
      </c>
      <c r="O34">
        <v>49.08</v>
      </c>
      <c r="P34">
        <v>57.635228476821197</v>
      </c>
      <c r="Q34">
        <v>5.0599999999999996</v>
      </c>
      <c r="R34">
        <v>4.6828432563791011</v>
      </c>
      <c r="S34">
        <v>0</v>
      </c>
      <c r="T34">
        <v>0</v>
      </c>
      <c r="U34">
        <v>236.18698302879781</v>
      </c>
      <c r="V34">
        <v>5.12</v>
      </c>
      <c r="W34">
        <v>11.06</v>
      </c>
      <c r="X34">
        <v>11.622593171167148</v>
      </c>
      <c r="Y34">
        <v>0</v>
      </c>
      <c r="Z34">
        <v>1.6052799999999998</v>
      </c>
      <c r="AA34">
        <v>3.4592756680731371</v>
      </c>
      <c r="AB34">
        <v>2.9550652416270164</v>
      </c>
      <c r="AC34">
        <v>2.3833011343860209</v>
      </c>
      <c r="AD34">
        <v>6.7635949107442705</v>
      </c>
      <c r="AE34">
        <v>12.168942256462929</v>
      </c>
      <c r="AF34">
        <v>0</v>
      </c>
      <c r="AG34">
        <v>0</v>
      </c>
      <c r="AH34">
        <v>31.482007308157954</v>
      </c>
      <c r="AI34">
        <v>0.78214515772226578</v>
      </c>
      <c r="AJ34">
        <v>0</v>
      </c>
      <c r="AK34">
        <v>12.679975686994723</v>
      </c>
      <c r="AL34">
        <v>12.58619277108434</v>
      </c>
      <c r="AM34">
        <v>0</v>
      </c>
      <c r="AN34">
        <v>0</v>
      </c>
      <c r="AO34">
        <v>2.1869400000000003</v>
      </c>
      <c r="AP34">
        <v>2.9001955724937871</v>
      </c>
      <c r="AQ34">
        <v>0</v>
      </c>
      <c r="AR34">
        <v>6.794112318840579</v>
      </c>
      <c r="AS34">
        <v>3.3115679552255077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639.4005304755791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79.56</v>
      </c>
      <c r="L35">
        <v>63.376765253783155</v>
      </c>
      <c r="M35">
        <v>0</v>
      </c>
      <c r="N35">
        <v>13.957521306818183</v>
      </c>
      <c r="O35">
        <v>49.08</v>
      </c>
      <c r="P35">
        <v>57.635228476821197</v>
      </c>
      <c r="Q35">
        <v>5.0599999999999996</v>
      </c>
      <c r="R35">
        <v>4.6828432563791011</v>
      </c>
      <c r="S35">
        <v>0</v>
      </c>
      <c r="T35">
        <v>0</v>
      </c>
      <c r="U35">
        <v>236.18698302879781</v>
      </c>
      <c r="V35">
        <v>5.12</v>
      </c>
      <c r="W35">
        <v>11.06</v>
      </c>
      <c r="X35">
        <v>11.622593171167148</v>
      </c>
      <c r="Y35">
        <v>0</v>
      </c>
      <c r="Z35">
        <v>1.6052799999999998</v>
      </c>
      <c r="AA35">
        <v>3.4592756680731371</v>
      </c>
      <c r="AB35">
        <v>2.9550652416270164</v>
      </c>
      <c r="AC35">
        <v>2.3833011343860209</v>
      </c>
      <c r="AD35">
        <v>6.7635949107442705</v>
      </c>
      <c r="AE35">
        <v>12.168942256462929</v>
      </c>
      <c r="AF35">
        <v>0</v>
      </c>
      <c r="AG35">
        <v>0</v>
      </c>
      <c r="AH35">
        <v>31.482007308157954</v>
      </c>
      <c r="AI35">
        <v>0.78214515772226578</v>
      </c>
      <c r="AJ35">
        <v>0</v>
      </c>
      <c r="AK35">
        <v>12.679975686994723</v>
      </c>
      <c r="AL35">
        <v>12.58619277108434</v>
      </c>
      <c r="AM35">
        <v>0</v>
      </c>
      <c r="AN35">
        <v>0</v>
      </c>
      <c r="AO35">
        <v>2.1869400000000003</v>
      </c>
      <c r="AP35">
        <v>2.9001955724937871</v>
      </c>
      <c r="AQ35">
        <v>0</v>
      </c>
      <c r="AR35">
        <v>8.1529347826086944</v>
      </c>
      <c r="AS35">
        <v>3.3115679552255077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640.7593529393472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79.56</v>
      </c>
      <c r="L36">
        <v>63.376765253783155</v>
      </c>
      <c r="M36">
        <v>0</v>
      </c>
      <c r="N36">
        <v>13.957521306818183</v>
      </c>
      <c r="O36">
        <v>49.08</v>
      </c>
      <c r="P36">
        <v>57.635228476821197</v>
      </c>
      <c r="Q36">
        <v>5.0599999999999996</v>
      </c>
      <c r="R36">
        <v>4.6828432563791011</v>
      </c>
      <c r="S36">
        <v>0</v>
      </c>
      <c r="T36">
        <v>0</v>
      </c>
      <c r="U36">
        <v>236.18698302879781</v>
      </c>
      <c r="V36">
        <v>5.12</v>
      </c>
      <c r="W36">
        <v>11.06</v>
      </c>
      <c r="X36">
        <v>11.622593171167148</v>
      </c>
      <c r="Y36">
        <v>0</v>
      </c>
      <c r="Z36">
        <v>1.6052799999999998</v>
      </c>
      <c r="AA36">
        <v>3.4592756680731371</v>
      </c>
      <c r="AB36">
        <v>2.9550652416270164</v>
      </c>
      <c r="AC36">
        <v>2.3833011343860209</v>
      </c>
      <c r="AD36">
        <v>6.7635949107442705</v>
      </c>
      <c r="AE36">
        <v>12.168942256462929</v>
      </c>
      <c r="AF36">
        <v>0</v>
      </c>
      <c r="AG36">
        <v>0</v>
      </c>
      <c r="AH36">
        <v>31.482007308157954</v>
      </c>
      <c r="AI36">
        <v>0.78214515772226578</v>
      </c>
      <c r="AJ36">
        <v>0</v>
      </c>
      <c r="AK36">
        <v>12.679975686994723</v>
      </c>
      <c r="AL36">
        <v>12.58619277108434</v>
      </c>
      <c r="AM36">
        <v>0</v>
      </c>
      <c r="AN36">
        <v>0</v>
      </c>
      <c r="AO36">
        <v>2.2225000000000006</v>
      </c>
      <c r="AP36">
        <v>2.9001955724937871</v>
      </c>
      <c r="AQ36">
        <v>0</v>
      </c>
      <c r="AR36">
        <v>8.1529347826086944</v>
      </c>
      <c r="AS36">
        <v>3.3115679552255077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640.79491293934711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69.75</v>
      </c>
      <c r="L37">
        <v>63.376765253783155</v>
      </c>
      <c r="M37">
        <v>0</v>
      </c>
      <c r="N37">
        <v>13.957521306818183</v>
      </c>
      <c r="O37">
        <v>49.08</v>
      </c>
      <c r="P37">
        <v>57.635228476821197</v>
      </c>
      <c r="Q37">
        <v>5.0599999999999996</v>
      </c>
      <c r="R37">
        <v>4.6828432563791011</v>
      </c>
      <c r="S37">
        <v>0</v>
      </c>
      <c r="T37">
        <v>0</v>
      </c>
      <c r="U37">
        <v>236.18698302879781</v>
      </c>
      <c r="V37">
        <v>5.12</v>
      </c>
      <c r="W37">
        <v>11.06</v>
      </c>
      <c r="X37">
        <v>11.622593171167148</v>
      </c>
      <c r="Y37">
        <v>0</v>
      </c>
      <c r="Z37">
        <v>1.6052799999999998</v>
      </c>
      <c r="AA37">
        <v>3.4592756680731371</v>
      </c>
      <c r="AB37">
        <v>2.9550652416270164</v>
      </c>
      <c r="AC37">
        <v>2.3833011343860209</v>
      </c>
      <c r="AD37">
        <v>6.7635949107442705</v>
      </c>
      <c r="AE37">
        <v>12.168942256462929</v>
      </c>
      <c r="AF37">
        <v>0</v>
      </c>
      <c r="AG37">
        <v>0</v>
      </c>
      <c r="AH37">
        <v>31.482007308157954</v>
      </c>
      <c r="AI37">
        <v>0.78214515772226578</v>
      </c>
      <c r="AJ37">
        <v>0</v>
      </c>
      <c r="AK37">
        <v>12.679975686994723</v>
      </c>
      <c r="AL37">
        <v>12.58619277108434</v>
      </c>
      <c r="AM37">
        <v>0</v>
      </c>
      <c r="AN37">
        <v>0</v>
      </c>
      <c r="AO37">
        <v>2.4028400000000008</v>
      </c>
      <c r="AP37">
        <v>2.9001955724937871</v>
      </c>
      <c r="AQ37">
        <v>0</v>
      </c>
      <c r="AR37">
        <v>8.1529347826086944</v>
      </c>
      <c r="AS37">
        <v>3.3115679552255077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631.16525293934717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58.149999999999991</v>
      </c>
      <c r="L38">
        <v>63.376765253783155</v>
      </c>
      <c r="M38">
        <v>0</v>
      </c>
      <c r="N38">
        <v>13.957521306818183</v>
      </c>
      <c r="O38">
        <v>49.08</v>
      </c>
      <c r="P38">
        <v>57.635228476821197</v>
      </c>
      <c r="Q38">
        <v>5.0599999999999996</v>
      </c>
      <c r="R38">
        <v>4.6828432563791011</v>
      </c>
      <c r="S38">
        <v>0</v>
      </c>
      <c r="T38">
        <v>0</v>
      </c>
      <c r="U38">
        <v>236.18698302879781</v>
      </c>
      <c r="V38">
        <v>5.12</v>
      </c>
      <c r="W38">
        <v>11.06</v>
      </c>
      <c r="X38">
        <v>11.622593171167148</v>
      </c>
      <c r="Y38">
        <v>0</v>
      </c>
      <c r="Z38">
        <v>1.6052799999999998</v>
      </c>
      <c r="AA38">
        <v>3.4592756680731371</v>
      </c>
      <c r="AB38">
        <v>2.9550652416270164</v>
      </c>
      <c r="AC38">
        <v>2.3833011343860209</v>
      </c>
      <c r="AD38">
        <v>6.7635949107442705</v>
      </c>
      <c r="AE38">
        <v>12.168942256462929</v>
      </c>
      <c r="AF38">
        <v>0</v>
      </c>
      <c r="AG38">
        <v>0</v>
      </c>
      <c r="AH38">
        <v>31.482007308157954</v>
      </c>
      <c r="AI38">
        <v>0.78214515772226578</v>
      </c>
      <c r="AJ38">
        <v>0</v>
      </c>
      <c r="AK38">
        <v>12.679975686994723</v>
      </c>
      <c r="AL38">
        <v>12.58619277108434</v>
      </c>
      <c r="AM38">
        <v>0</v>
      </c>
      <c r="AN38">
        <v>0</v>
      </c>
      <c r="AO38">
        <v>2.4028400000000008</v>
      </c>
      <c r="AP38">
        <v>2.9001955724937871</v>
      </c>
      <c r="AQ38">
        <v>0</v>
      </c>
      <c r="AR38">
        <v>8.1529347826086944</v>
      </c>
      <c r="AS38">
        <v>3.3115679552255077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619.56525293934715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43.609999999999992</v>
      </c>
      <c r="L39">
        <v>63.376765253783155</v>
      </c>
      <c r="M39">
        <v>0</v>
      </c>
      <c r="N39">
        <v>13.957521306818183</v>
      </c>
      <c r="O39">
        <v>49.08</v>
      </c>
      <c r="P39">
        <v>40.345228240302745</v>
      </c>
      <c r="Q39">
        <v>5.0599999999999996</v>
      </c>
      <c r="R39">
        <v>4.6828432563791011</v>
      </c>
      <c r="S39">
        <v>0</v>
      </c>
      <c r="T39">
        <v>0</v>
      </c>
      <c r="U39">
        <v>236.18698302879781</v>
      </c>
      <c r="V39">
        <v>5.12</v>
      </c>
      <c r="W39">
        <v>11.06</v>
      </c>
      <c r="X39">
        <v>11.622593171167148</v>
      </c>
      <c r="Y39">
        <v>0</v>
      </c>
      <c r="Z39">
        <v>1.6052799999999998</v>
      </c>
      <c r="AA39">
        <v>2.9182876230661048</v>
      </c>
      <c r="AB39">
        <v>2.9550652416270164</v>
      </c>
      <c r="AC39">
        <v>2.3833011343860209</v>
      </c>
      <c r="AD39">
        <v>6.7635949107442705</v>
      </c>
      <c r="AE39">
        <v>12.168942256462929</v>
      </c>
      <c r="AF39">
        <v>0</v>
      </c>
      <c r="AG39">
        <v>0</v>
      </c>
      <c r="AH39">
        <v>31.482007308157954</v>
      </c>
      <c r="AI39">
        <v>0.78214515772226578</v>
      </c>
      <c r="AJ39">
        <v>0</v>
      </c>
      <c r="AK39">
        <v>12.679975686994723</v>
      </c>
      <c r="AL39">
        <v>12.58619277108434</v>
      </c>
      <c r="AM39">
        <v>0</v>
      </c>
      <c r="AN39">
        <v>0</v>
      </c>
      <c r="AO39">
        <v>2.4028400000000008</v>
      </c>
      <c r="AP39">
        <v>2.9001955724937871</v>
      </c>
      <c r="AQ39">
        <v>0</v>
      </c>
      <c r="AR39">
        <v>8.1529347826086944</v>
      </c>
      <c r="AS39">
        <v>3.3115679552255077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587.19426465782169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48.459999999999994</v>
      </c>
      <c r="L40">
        <v>63.376765253783155</v>
      </c>
      <c r="M40">
        <v>0</v>
      </c>
      <c r="N40">
        <v>13.957521306818183</v>
      </c>
      <c r="O40">
        <v>49.08</v>
      </c>
      <c r="P40">
        <v>40.345228240302745</v>
      </c>
      <c r="Q40">
        <v>5.0599999999999996</v>
      </c>
      <c r="R40">
        <v>4.6828432563791011</v>
      </c>
      <c r="S40">
        <v>0</v>
      </c>
      <c r="T40">
        <v>0</v>
      </c>
      <c r="U40">
        <v>236.18698302879781</v>
      </c>
      <c r="V40">
        <v>5.12</v>
      </c>
      <c r="W40">
        <v>11.06</v>
      </c>
      <c r="X40">
        <v>11.622593171167148</v>
      </c>
      <c r="Y40">
        <v>0</v>
      </c>
      <c r="Z40">
        <v>1.6052799999999998</v>
      </c>
      <c r="AA40">
        <v>1.22420768870136</v>
      </c>
      <c r="AB40">
        <v>2.9550652416270164</v>
      </c>
      <c r="AC40">
        <v>2.3833011343860209</v>
      </c>
      <c r="AD40">
        <v>6.7635949107442705</v>
      </c>
      <c r="AE40">
        <v>12.168942256462929</v>
      </c>
      <c r="AF40">
        <v>0</v>
      </c>
      <c r="AG40">
        <v>0</v>
      </c>
      <c r="AH40">
        <v>31.482007308157954</v>
      </c>
      <c r="AI40">
        <v>0.78214515772226578</v>
      </c>
      <c r="AJ40">
        <v>0</v>
      </c>
      <c r="AK40">
        <v>12.679975686994723</v>
      </c>
      <c r="AL40">
        <v>12.58619277108434</v>
      </c>
      <c r="AM40">
        <v>0</v>
      </c>
      <c r="AN40">
        <v>0</v>
      </c>
      <c r="AO40">
        <v>2.4384000000000001</v>
      </c>
      <c r="AP40">
        <v>2.9001955724937871</v>
      </c>
      <c r="AQ40">
        <v>0</v>
      </c>
      <c r="AR40">
        <v>6.794112318840579</v>
      </c>
      <c r="AS40">
        <v>3.3115679552255077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589.02692225968894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38.768039642008389</v>
      </c>
      <c r="L41">
        <v>63.376765253783155</v>
      </c>
      <c r="M41">
        <v>0</v>
      </c>
      <c r="N41">
        <v>13.957521306818183</v>
      </c>
      <c r="O41">
        <v>49.08</v>
      </c>
      <c r="P41">
        <v>40.345228240302745</v>
      </c>
      <c r="Q41">
        <v>5.0599999999999996</v>
      </c>
      <c r="R41">
        <v>4.6828432563791011</v>
      </c>
      <c r="S41">
        <v>0</v>
      </c>
      <c r="T41">
        <v>0</v>
      </c>
      <c r="U41">
        <v>236.18698302879781</v>
      </c>
      <c r="V41">
        <v>5.12</v>
      </c>
      <c r="W41">
        <v>11.06</v>
      </c>
      <c r="X41">
        <v>11.622593171167148</v>
      </c>
      <c r="Y41">
        <v>0</v>
      </c>
      <c r="Z41">
        <v>1.6052799999999998</v>
      </c>
      <c r="AA41">
        <v>0</v>
      </c>
      <c r="AB41">
        <v>2.9550652416270164</v>
      </c>
      <c r="AC41">
        <v>2.3833011343860209</v>
      </c>
      <c r="AD41">
        <v>6.7635949107442705</v>
      </c>
      <c r="AE41">
        <v>12.168942256462929</v>
      </c>
      <c r="AF41">
        <v>0</v>
      </c>
      <c r="AG41">
        <v>0</v>
      </c>
      <c r="AH41">
        <v>31.482007308157954</v>
      </c>
      <c r="AI41">
        <v>0.78214515772226578</v>
      </c>
      <c r="AJ41">
        <v>0</v>
      </c>
      <c r="AK41">
        <v>12.679975686994723</v>
      </c>
      <c r="AL41">
        <v>12.58619277108434</v>
      </c>
      <c r="AM41">
        <v>0</v>
      </c>
      <c r="AN41">
        <v>0</v>
      </c>
      <c r="AO41">
        <v>2.4384000000000001</v>
      </c>
      <c r="AP41">
        <v>2.9001955724937871</v>
      </c>
      <c r="AQ41">
        <v>0</v>
      </c>
      <c r="AR41">
        <v>6.794112318840579</v>
      </c>
      <c r="AS41">
        <v>3.3115679552255077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578.11075421299586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43.609999999999992</v>
      </c>
      <c r="L42">
        <v>63.376765253783155</v>
      </c>
      <c r="M42">
        <v>0</v>
      </c>
      <c r="N42">
        <v>13.957521306818183</v>
      </c>
      <c r="O42">
        <v>49.08</v>
      </c>
      <c r="P42">
        <v>40.345228240302745</v>
      </c>
      <c r="Q42">
        <v>5.0599999999999996</v>
      </c>
      <c r="R42">
        <v>4.6828432563791011</v>
      </c>
      <c r="S42">
        <v>0</v>
      </c>
      <c r="T42">
        <v>0</v>
      </c>
      <c r="U42">
        <v>236.18698302879781</v>
      </c>
      <c r="V42">
        <v>5.12</v>
      </c>
      <c r="W42">
        <v>11.06</v>
      </c>
      <c r="X42">
        <v>11.622593171167148</v>
      </c>
      <c r="Y42">
        <v>0</v>
      </c>
      <c r="Z42">
        <v>1.6052799999999998</v>
      </c>
      <c r="AA42">
        <v>0</v>
      </c>
      <c r="AB42">
        <v>2.9550652416270164</v>
      </c>
      <c r="AC42">
        <v>2.3833011343860209</v>
      </c>
      <c r="AD42">
        <v>6.7635949107442705</v>
      </c>
      <c r="AE42">
        <v>12.168942256462929</v>
      </c>
      <c r="AF42">
        <v>0</v>
      </c>
      <c r="AG42">
        <v>0</v>
      </c>
      <c r="AH42">
        <v>31.482007308157954</v>
      </c>
      <c r="AI42">
        <v>0.78214515772226578</v>
      </c>
      <c r="AJ42">
        <v>0</v>
      </c>
      <c r="AK42">
        <v>12.679975686994723</v>
      </c>
      <c r="AL42">
        <v>12.58619277108434</v>
      </c>
      <c r="AM42">
        <v>0</v>
      </c>
      <c r="AN42">
        <v>0</v>
      </c>
      <c r="AO42">
        <v>2.4739600000000008</v>
      </c>
      <c r="AP42">
        <v>2.9001955724937871</v>
      </c>
      <c r="AQ42">
        <v>0</v>
      </c>
      <c r="AR42">
        <v>6.794112318840579</v>
      </c>
      <c r="AS42">
        <v>3.3115679552255077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582.98827457098753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38.768039642008389</v>
      </c>
      <c r="L43">
        <v>33.92</v>
      </c>
      <c r="M43">
        <v>0</v>
      </c>
      <c r="N43">
        <v>13.957521306818183</v>
      </c>
      <c r="O43">
        <v>49.08</v>
      </c>
      <c r="P43">
        <v>40.345228240302745</v>
      </c>
      <c r="Q43">
        <v>5.0599999999999996</v>
      </c>
      <c r="R43">
        <v>4.6828432563791011</v>
      </c>
      <c r="S43">
        <v>0</v>
      </c>
      <c r="T43">
        <v>0</v>
      </c>
      <c r="U43">
        <v>236.18698302879781</v>
      </c>
      <c r="V43">
        <v>5.12</v>
      </c>
      <c r="W43">
        <v>11.06</v>
      </c>
      <c r="X43">
        <v>11.622593171167148</v>
      </c>
      <c r="Y43">
        <v>0</v>
      </c>
      <c r="Z43">
        <v>1.6052799999999998</v>
      </c>
      <c r="AA43">
        <v>0</v>
      </c>
      <c r="AB43">
        <v>2.9550652416270164</v>
      </c>
      <c r="AC43">
        <v>2.3833011343860209</v>
      </c>
      <c r="AD43">
        <v>6.7635949107442705</v>
      </c>
      <c r="AE43">
        <v>12.168942256462929</v>
      </c>
      <c r="AF43">
        <v>0</v>
      </c>
      <c r="AG43">
        <v>0</v>
      </c>
      <c r="AH43">
        <v>31.482007308157954</v>
      </c>
      <c r="AI43">
        <v>0</v>
      </c>
      <c r="AJ43">
        <v>0</v>
      </c>
      <c r="AK43">
        <v>12.679975686994723</v>
      </c>
      <c r="AL43">
        <v>12.58619277108434</v>
      </c>
      <c r="AM43">
        <v>0</v>
      </c>
      <c r="AN43">
        <v>0</v>
      </c>
      <c r="AO43">
        <v>2.9819600000000008</v>
      </c>
      <c r="AP43">
        <v>2.9001955724937871</v>
      </c>
      <c r="AQ43">
        <v>0</v>
      </c>
      <c r="AR43">
        <v>6.794112318840579</v>
      </c>
      <c r="AS43">
        <v>3.3115679552255077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548.41540380149047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38.767938533524749</v>
      </c>
      <c r="L44">
        <v>33.92</v>
      </c>
      <c r="M44">
        <v>0</v>
      </c>
      <c r="N44">
        <v>13.957521306818183</v>
      </c>
      <c r="O44">
        <v>49.08</v>
      </c>
      <c r="P44">
        <v>40.345228240302745</v>
      </c>
      <c r="Q44">
        <v>5.0599999999999996</v>
      </c>
      <c r="R44">
        <v>4.6828432563791011</v>
      </c>
      <c r="S44">
        <v>0</v>
      </c>
      <c r="T44">
        <v>0</v>
      </c>
      <c r="U44">
        <v>236.18698302879781</v>
      </c>
      <c r="V44">
        <v>5.12</v>
      </c>
      <c r="W44">
        <v>11.06</v>
      </c>
      <c r="X44">
        <v>11.622593171167148</v>
      </c>
      <c r="Y44">
        <v>0</v>
      </c>
      <c r="Z44">
        <v>1.6052799999999998</v>
      </c>
      <c r="AA44">
        <v>0</v>
      </c>
      <c r="AB44">
        <v>2.9550652416270164</v>
      </c>
      <c r="AC44">
        <v>2.3833011343860209</v>
      </c>
      <c r="AD44">
        <v>6.7635949107442705</v>
      </c>
      <c r="AE44">
        <v>12.168942256462929</v>
      </c>
      <c r="AF44">
        <v>0</v>
      </c>
      <c r="AG44">
        <v>0</v>
      </c>
      <c r="AH44">
        <v>31.482007308157954</v>
      </c>
      <c r="AI44">
        <v>0</v>
      </c>
      <c r="AJ44">
        <v>0</v>
      </c>
      <c r="AK44">
        <v>12.679975686994723</v>
      </c>
      <c r="AL44">
        <v>12.58619277108434</v>
      </c>
      <c r="AM44">
        <v>0</v>
      </c>
      <c r="AN44">
        <v>0</v>
      </c>
      <c r="AO44">
        <v>2.9819600000000008</v>
      </c>
      <c r="AP44">
        <v>2.9001955724937871</v>
      </c>
      <c r="AQ44">
        <v>0</v>
      </c>
      <c r="AR44">
        <v>6.794112318840579</v>
      </c>
      <c r="AS44">
        <v>3.3115679552255077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548.41530269300688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38.767938533524749</v>
      </c>
      <c r="L45">
        <v>33.92</v>
      </c>
      <c r="M45">
        <v>0</v>
      </c>
      <c r="N45">
        <v>13.957521306818183</v>
      </c>
      <c r="O45">
        <v>49.08</v>
      </c>
      <c r="P45">
        <v>40.345228240302745</v>
      </c>
      <c r="Q45">
        <v>5.0599999999999996</v>
      </c>
      <c r="R45">
        <v>4.6828432563791011</v>
      </c>
      <c r="S45">
        <v>0</v>
      </c>
      <c r="T45">
        <v>0</v>
      </c>
      <c r="U45">
        <v>236.18698302879781</v>
      </c>
      <c r="V45">
        <v>5.12</v>
      </c>
      <c r="W45">
        <v>11.06</v>
      </c>
      <c r="X45">
        <v>11.622593171167148</v>
      </c>
      <c r="Y45">
        <v>0</v>
      </c>
      <c r="Z45">
        <v>1.6052799999999998</v>
      </c>
      <c r="AA45">
        <v>0</v>
      </c>
      <c r="AB45">
        <v>2.9550652416270164</v>
      </c>
      <c r="AC45">
        <v>2.3833011343860209</v>
      </c>
      <c r="AD45">
        <v>6.7635949107442705</v>
      </c>
      <c r="AE45">
        <v>12.168942256462929</v>
      </c>
      <c r="AF45">
        <v>0</v>
      </c>
      <c r="AG45">
        <v>0</v>
      </c>
      <c r="AH45">
        <v>31.482007308157954</v>
      </c>
      <c r="AI45">
        <v>0</v>
      </c>
      <c r="AJ45">
        <v>0</v>
      </c>
      <c r="AK45">
        <v>12.679975686994723</v>
      </c>
      <c r="AL45">
        <v>12.58619277108434</v>
      </c>
      <c r="AM45">
        <v>0</v>
      </c>
      <c r="AN45">
        <v>0</v>
      </c>
      <c r="AO45">
        <v>2.9819600000000008</v>
      </c>
      <c r="AP45">
        <v>2.9001955724937871</v>
      </c>
      <c r="AQ45">
        <v>0</v>
      </c>
      <c r="AR45">
        <v>8.1529347826086944</v>
      </c>
      <c r="AS45">
        <v>3.3115679552255077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549.77412515677497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38.648131044487421</v>
      </c>
      <c r="L46">
        <v>33.92</v>
      </c>
      <c r="M46">
        <v>0</v>
      </c>
      <c r="N46">
        <v>13.957521306818183</v>
      </c>
      <c r="O46">
        <v>49.08</v>
      </c>
      <c r="P46">
        <v>40.345228240302745</v>
      </c>
      <c r="Q46">
        <v>5.0599999999999996</v>
      </c>
      <c r="R46">
        <v>4.6828432563791011</v>
      </c>
      <c r="S46">
        <v>0</v>
      </c>
      <c r="T46">
        <v>0</v>
      </c>
      <c r="U46">
        <v>236.18698302879781</v>
      </c>
      <c r="V46">
        <v>5.12</v>
      </c>
      <c r="W46">
        <v>11.06</v>
      </c>
      <c r="X46">
        <v>11.622593171167148</v>
      </c>
      <c r="Y46">
        <v>0</v>
      </c>
      <c r="Z46">
        <v>1.6052799999999998</v>
      </c>
      <c r="AA46">
        <v>0</v>
      </c>
      <c r="AB46">
        <v>2.9550652416270164</v>
      </c>
      <c r="AC46">
        <v>2.3833011343860209</v>
      </c>
      <c r="AD46">
        <v>6.7635949107442705</v>
      </c>
      <c r="AE46">
        <v>12.168942256462929</v>
      </c>
      <c r="AF46">
        <v>0</v>
      </c>
      <c r="AG46">
        <v>0</v>
      </c>
      <c r="AH46">
        <v>31.482007308157954</v>
      </c>
      <c r="AI46">
        <v>0</v>
      </c>
      <c r="AJ46">
        <v>0</v>
      </c>
      <c r="AK46">
        <v>12.679975686994723</v>
      </c>
      <c r="AL46">
        <v>12.58619277108434</v>
      </c>
      <c r="AM46">
        <v>0</v>
      </c>
      <c r="AN46">
        <v>0</v>
      </c>
      <c r="AO46">
        <v>2.9819600000000008</v>
      </c>
      <c r="AP46">
        <v>2.9001955724937871</v>
      </c>
      <c r="AQ46">
        <v>0</v>
      </c>
      <c r="AR46">
        <v>8.1529347826086944</v>
      </c>
      <c r="AS46">
        <v>3.3115679552255077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549.65431766773759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38.768290865808503</v>
      </c>
      <c r="L47">
        <v>33.92</v>
      </c>
      <c r="M47">
        <v>0</v>
      </c>
      <c r="N47">
        <v>13.957521306818183</v>
      </c>
      <c r="O47">
        <v>49.08</v>
      </c>
      <c r="P47">
        <v>40.345228240302745</v>
      </c>
      <c r="Q47">
        <v>5.0599999999999996</v>
      </c>
      <c r="R47">
        <v>4.6828432563791011</v>
      </c>
      <c r="S47">
        <v>0</v>
      </c>
      <c r="T47">
        <v>0</v>
      </c>
      <c r="U47">
        <v>236.18698302879781</v>
      </c>
      <c r="V47">
        <v>5.12</v>
      </c>
      <c r="W47">
        <v>11.06</v>
      </c>
      <c r="X47">
        <v>11.622593171167148</v>
      </c>
      <c r="Y47">
        <v>0</v>
      </c>
      <c r="Z47">
        <v>1.6052799999999998</v>
      </c>
      <c r="AA47">
        <v>0</v>
      </c>
      <c r="AB47">
        <v>2.9550652416270164</v>
      </c>
      <c r="AC47">
        <v>2.3833011343860209</v>
      </c>
      <c r="AD47">
        <v>8.9935036765391398</v>
      </c>
      <c r="AE47">
        <v>12.168942256462929</v>
      </c>
      <c r="AF47">
        <v>0</v>
      </c>
      <c r="AG47">
        <v>0</v>
      </c>
      <c r="AH47">
        <v>31.482007308157954</v>
      </c>
      <c r="AI47">
        <v>0</v>
      </c>
      <c r="AJ47">
        <v>0</v>
      </c>
      <c r="AK47">
        <v>12.679975686994723</v>
      </c>
      <c r="AL47">
        <v>12.58619277108434</v>
      </c>
      <c r="AM47">
        <v>0</v>
      </c>
      <c r="AN47">
        <v>0</v>
      </c>
      <c r="AO47">
        <v>2.9464000000000006</v>
      </c>
      <c r="AP47">
        <v>2.9001955724937871</v>
      </c>
      <c r="AQ47">
        <v>0</v>
      </c>
      <c r="AR47">
        <v>3.261173913043478</v>
      </c>
      <c r="AS47">
        <v>7.9482256020321724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551.71372303209512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38.768360884454403</v>
      </c>
      <c r="L48">
        <v>33.92</v>
      </c>
      <c r="M48">
        <v>0</v>
      </c>
      <c r="N48">
        <v>13.957521306818183</v>
      </c>
      <c r="O48">
        <v>49.08</v>
      </c>
      <c r="P48">
        <v>40.345228240302745</v>
      </c>
      <c r="Q48">
        <v>5.0599999999999996</v>
      </c>
      <c r="R48">
        <v>4.6828432563791011</v>
      </c>
      <c r="S48">
        <v>0</v>
      </c>
      <c r="T48">
        <v>0</v>
      </c>
      <c r="U48">
        <v>236.18698302879781</v>
      </c>
      <c r="V48">
        <v>5.12</v>
      </c>
      <c r="W48">
        <v>11.06</v>
      </c>
      <c r="X48">
        <v>11.622593171167148</v>
      </c>
      <c r="Y48">
        <v>0</v>
      </c>
      <c r="Z48">
        <v>1.6052799999999998</v>
      </c>
      <c r="AA48">
        <v>0</v>
      </c>
      <c r="AB48">
        <v>2.9550652416270164</v>
      </c>
      <c r="AC48">
        <v>2.3833011343860209</v>
      </c>
      <c r="AD48">
        <v>8.9935036765391398</v>
      </c>
      <c r="AE48">
        <v>12.168942256462929</v>
      </c>
      <c r="AF48">
        <v>0</v>
      </c>
      <c r="AG48">
        <v>0</v>
      </c>
      <c r="AH48">
        <v>31.482007308157954</v>
      </c>
      <c r="AI48">
        <v>0</v>
      </c>
      <c r="AJ48">
        <v>0</v>
      </c>
      <c r="AK48">
        <v>12.679975686994723</v>
      </c>
      <c r="AL48">
        <v>12.58619277108434</v>
      </c>
      <c r="AM48">
        <v>0</v>
      </c>
      <c r="AN48">
        <v>0</v>
      </c>
      <c r="AO48">
        <v>2.9464000000000006</v>
      </c>
      <c r="AP48">
        <v>2.9001955724937871</v>
      </c>
      <c r="AQ48">
        <v>0</v>
      </c>
      <c r="AR48">
        <v>3.261173913043478</v>
      </c>
      <c r="AS48">
        <v>7.9482256020321724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551.71379305074095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38.768425455874592</v>
      </c>
      <c r="L49">
        <v>33.92</v>
      </c>
      <c r="M49">
        <v>0</v>
      </c>
      <c r="N49">
        <v>13.957521306818183</v>
      </c>
      <c r="O49">
        <v>49.08</v>
      </c>
      <c r="P49">
        <v>40.345228240302745</v>
      </c>
      <c r="Q49">
        <v>5.0599999999999996</v>
      </c>
      <c r="R49">
        <v>4.6828432563791011</v>
      </c>
      <c r="S49">
        <v>0</v>
      </c>
      <c r="T49">
        <v>0</v>
      </c>
      <c r="U49">
        <v>236.18698302879781</v>
      </c>
      <c r="V49">
        <v>5.12</v>
      </c>
      <c r="W49">
        <v>11.06</v>
      </c>
      <c r="X49">
        <v>11.622593171167148</v>
      </c>
      <c r="Y49">
        <v>0</v>
      </c>
      <c r="Z49">
        <v>1.6052799999999998</v>
      </c>
      <c r="AA49">
        <v>0</v>
      </c>
      <c r="AB49">
        <v>2.9550652416270164</v>
      </c>
      <c r="AC49">
        <v>2.3833011343860209</v>
      </c>
      <c r="AD49">
        <v>8.9935036765391398</v>
      </c>
      <c r="AE49">
        <v>12.168942256462929</v>
      </c>
      <c r="AF49">
        <v>0</v>
      </c>
      <c r="AG49">
        <v>0</v>
      </c>
      <c r="AH49">
        <v>31.482007308157954</v>
      </c>
      <c r="AI49">
        <v>0</v>
      </c>
      <c r="AJ49">
        <v>0</v>
      </c>
      <c r="AK49">
        <v>12.679975686994723</v>
      </c>
      <c r="AL49">
        <v>12.58619277108434</v>
      </c>
      <c r="AM49">
        <v>0</v>
      </c>
      <c r="AN49">
        <v>0</v>
      </c>
      <c r="AO49">
        <v>2.8651200000000006</v>
      </c>
      <c r="AP49">
        <v>2.9001955724937871</v>
      </c>
      <c r="AQ49">
        <v>0</v>
      </c>
      <c r="AR49">
        <v>3.261173913043478</v>
      </c>
      <c r="AS49">
        <v>7.9482256020321724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551.63257762216119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38.768485073460454</v>
      </c>
      <c r="L50">
        <v>33.92</v>
      </c>
      <c r="M50">
        <v>0</v>
      </c>
      <c r="N50">
        <v>13.957521306818183</v>
      </c>
      <c r="O50">
        <v>49.08</v>
      </c>
      <c r="P50">
        <v>40.345228240302745</v>
      </c>
      <c r="Q50">
        <v>5.0599999999999996</v>
      </c>
      <c r="R50">
        <v>4.6828432563791011</v>
      </c>
      <c r="S50">
        <v>0</v>
      </c>
      <c r="T50">
        <v>0</v>
      </c>
      <c r="U50">
        <v>236.18698302879781</v>
      </c>
      <c r="V50">
        <v>5.12</v>
      </c>
      <c r="W50">
        <v>11.06</v>
      </c>
      <c r="X50">
        <v>11.622593171167148</v>
      </c>
      <c r="Y50">
        <v>0</v>
      </c>
      <c r="Z50">
        <v>1.6052799999999998</v>
      </c>
      <c r="AA50">
        <v>0</v>
      </c>
      <c r="AB50">
        <v>2.9550652416270164</v>
      </c>
      <c r="AC50">
        <v>2.3833011343860209</v>
      </c>
      <c r="AD50">
        <v>8.9935036765391398</v>
      </c>
      <c r="AE50">
        <v>12.168942256462929</v>
      </c>
      <c r="AF50">
        <v>0</v>
      </c>
      <c r="AG50">
        <v>0</v>
      </c>
      <c r="AH50">
        <v>31.482007308157954</v>
      </c>
      <c r="AI50">
        <v>0</v>
      </c>
      <c r="AJ50">
        <v>0</v>
      </c>
      <c r="AK50">
        <v>12.679975686994723</v>
      </c>
      <c r="AL50">
        <v>12.58619277108434</v>
      </c>
      <c r="AM50">
        <v>0</v>
      </c>
      <c r="AN50">
        <v>0</v>
      </c>
      <c r="AO50">
        <v>2.8651200000000006</v>
      </c>
      <c r="AP50">
        <v>2.9001955724937871</v>
      </c>
      <c r="AQ50">
        <v>0</v>
      </c>
      <c r="AR50">
        <v>3.261173913043478</v>
      </c>
      <c r="AS50">
        <v>7.9482256020321724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551.63263723974705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38.769999999999996</v>
      </c>
      <c r="L51">
        <v>33.92</v>
      </c>
      <c r="M51">
        <v>0</v>
      </c>
      <c r="N51">
        <v>13.957521306818183</v>
      </c>
      <c r="O51">
        <v>49.08</v>
      </c>
      <c r="P51">
        <v>40.345228240302745</v>
      </c>
      <c r="Q51">
        <v>5.0599999999999996</v>
      </c>
      <c r="R51">
        <v>4.6828432563791011</v>
      </c>
      <c r="S51">
        <v>0</v>
      </c>
      <c r="T51">
        <v>0</v>
      </c>
      <c r="U51">
        <v>236.18698302879781</v>
      </c>
      <c r="V51">
        <v>5.12</v>
      </c>
      <c r="W51">
        <v>11.06</v>
      </c>
      <c r="X51">
        <v>11.622593171167148</v>
      </c>
      <c r="Y51">
        <v>0</v>
      </c>
      <c r="Z51">
        <v>1.6052799999999998</v>
      </c>
      <c r="AA51">
        <v>0</v>
      </c>
      <c r="AB51">
        <v>2.9550652416270164</v>
      </c>
      <c r="AC51">
        <v>2.3833011343860209</v>
      </c>
      <c r="AD51">
        <v>8.9935036765391398</v>
      </c>
      <c r="AE51">
        <v>12.168942256462929</v>
      </c>
      <c r="AF51">
        <v>0</v>
      </c>
      <c r="AG51">
        <v>0</v>
      </c>
      <c r="AH51">
        <v>25.64976662793487</v>
      </c>
      <c r="AI51">
        <v>0</v>
      </c>
      <c r="AJ51">
        <v>0</v>
      </c>
      <c r="AK51">
        <v>12.679975686994723</v>
      </c>
      <c r="AL51">
        <v>12.58619277108434</v>
      </c>
      <c r="AM51">
        <v>0</v>
      </c>
      <c r="AN51">
        <v>0</v>
      </c>
      <c r="AO51">
        <v>2.8651200000000006</v>
      </c>
      <c r="AP51">
        <v>2.9001955724937871</v>
      </c>
      <c r="AQ51">
        <v>0</v>
      </c>
      <c r="AR51">
        <v>3.261173913043478</v>
      </c>
      <c r="AS51">
        <v>7.9482256020321724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545.80191148606343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38.769999999999996</v>
      </c>
      <c r="L52">
        <v>33.92</v>
      </c>
      <c r="M52">
        <v>0</v>
      </c>
      <c r="N52">
        <v>13.957521306818183</v>
      </c>
      <c r="O52">
        <v>49.08</v>
      </c>
      <c r="P52">
        <v>40.345228240302745</v>
      </c>
      <c r="Q52">
        <v>5.0599999999999996</v>
      </c>
      <c r="R52">
        <v>4.6828432563791011</v>
      </c>
      <c r="S52">
        <v>0</v>
      </c>
      <c r="T52">
        <v>0</v>
      </c>
      <c r="U52">
        <v>236.18698302879781</v>
      </c>
      <c r="V52">
        <v>5.12</v>
      </c>
      <c r="W52">
        <v>11.06</v>
      </c>
      <c r="X52">
        <v>11.622593171167148</v>
      </c>
      <c r="Y52">
        <v>0</v>
      </c>
      <c r="Z52">
        <v>1.6052799999999998</v>
      </c>
      <c r="AA52">
        <v>0</v>
      </c>
      <c r="AB52">
        <v>2.9550652416270164</v>
      </c>
      <c r="AC52">
        <v>2.3833011343860209</v>
      </c>
      <c r="AD52">
        <v>8.9935036765391398</v>
      </c>
      <c r="AE52">
        <v>12.168942256462929</v>
      </c>
      <c r="AF52">
        <v>0</v>
      </c>
      <c r="AG52">
        <v>0</v>
      </c>
      <c r="AH52">
        <v>25.64976662793487</v>
      </c>
      <c r="AI52">
        <v>0</v>
      </c>
      <c r="AJ52">
        <v>0</v>
      </c>
      <c r="AK52">
        <v>12.679975686994723</v>
      </c>
      <c r="AL52">
        <v>12.58619277108434</v>
      </c>
      <c r="AM52">
        <v>0</v>
      </c>
      <c r="AN52">
        <v>0</v>
      </c>
      <c r="AO52">
        <v>2.8651200000000006</v>
      </c>
      <c r="AP52">
        <v>2.9001955724937871</v>
      </c>
      <c r="AQ52">
        <v>0</v>
      </c>
      <c r="AR52">
        <v>3.261173913043478</v>
      </c>
      <c r="AS52">
        <v>7.9482256020321724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545.80191148606343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38.769999999999996</v>
      </c>
      <c r="L53">
        <v>33.92</v>
      </c>
      <c r="M53">
        <v>0</v>
      </c>
      <c r="N53">
        <v>13.957521306818183</v>
      </c>
      <c r="O53">
        <v>49.08</v>
      </c>
      <c r="P53">
        <v>40.345228240302745</v>
      </c>
      <c r="Q53">
        <v>5.0599999999999996</v>
      </c>
      <c r="R53">
        <v>4.6828432563791011</v>
      </c>
      <c r="S53">
        <v>0</v>
      </c>
      <c r="T53">
        <v>0</v>
      </c>
      <c r="U53">
        <v>236.18698302879781</v>
      </c>
      <c r="V53">
        <v>5.12</v>
      </c>
      <c r="W53">
        <v>11.06</v>
      </c>
      <c r="X53">
        <v>11.622593171167148</v>
      </c>
      <c r="Y53">
        <v>0</v>
      </c>
      <c r="Z53">
        <v>1.6052799999999998</v>
      </c>
      <c r="AA53">
        <v>0</v>
      </c>
      <c r="AB53">
        <v>2.9550652416270164</v>
      </c>
      <c r="AC53">
        <v>2.3833011343860209</v>
      </c>
      <c r="AD53">
        <v>8.9935036765391398</v>
      </c>
      <c r="AE53">
        <v>12.168942256462929</v>
      </c>
      <c r="AF53">
        <v>0</v>
      </c>
      <c r="AG53">
        <v>0</v>
      </c>
      <c r="AH53">
        <v>25.64976662793487</v>
      </c>
      <c r="AI53">
        <v>0</v>
      </c>
      <c r="AJ53">
        <v>0</v>
      </c>
      <c r="AK53">
        <v>12.679975686994723</v>
      </c>
      <c r="AL53">
        <v>12.58619277108434</v>
      </c>
      <c r="AM53">
        <v>0</v>
      </c>
      <c r="AN53">
        <v>0</v>
      </c>
      <c r="AO53">
        <v>2.9768800000000009</v>
      </c>
      <c r="AP53">
        <v>2.9001955724937871</v>
      </c>
      <c r="AQ53">
        <v>0</v>
      </c>
      <c r="AR53">
        <v>3.261173913043478</v>
      </c>
      <c r="AS53">
        <v>3.3115679552255077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541.27701383925682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38.769999999999996</v>
      </c>
      <c r="L54">
        <v>33.92</v>
      </c>
      <c r="M54">
        <v>0</v>
      </c>
      <c r="N54">
        <v>13.957521306818183</v>
      </c>
      <c r="O54">
        <v>49.08</v>
      </c>
      <c r="P54">
        <v>40.345228240302745</v>
      </c>
      <c r="Q54">
        <v>5.0599999999999996</v>
      </c>
      <c r="R54">
        <v>4.6828432563791011</v>
      </c>
      <c r="S54">
        <v>0</v>
      </c>
      <c r="T54">
        <v>0</v>
      </c>
      <c r="U54">
        <v>236.18698302879781</v>
      </c>
      <c r="V54">
        <v>5.12</v>
      </c>
      <c r="W54">
        <v>11.06</v>
      </c>
      <c r="X54">
        <v>11.622593171167148</v>
      </c>
      <c r="Y54">
        <v>0</v>
      </c>
      <c r="Z54">
        <v>1.6052799999999998</v>
      </c>
      <c r="AA54">
        <v>0</v>
      </c>
      <c r="AB54">
        <v>2.9550652416270164</v>
      </c>
      <c r="AC54">
        <v>2.3833011343860209</v>
      </c>
      <c r="AD54">
        <v>8.9935036765391398</v>
      </c>
      <c r="AE54">
        <v>12.168942256462929</v>
      </c>
      <c r="AF54">
        <v>0</v>
      </c>
      <c r="AG54">
        <v>0</v>
      </c>
      <c r="AH54">
        <v>25.64976662793487</v>
      </c>
      <c r="AI54">
        <v>0</v>
      </c>
      <c r="AJ54">
        <v>0</v>
      </c>
      <c r="AK54">
        <v>12.679975686994723</v>
      </c>
      <c r="AL54">
        <v>12.58619277108434</v>
      </c>
      <c r="AM54">
        <v>0</v>
      </c>
      <c r="AN54">
        <v>0</v>
      </c>
      <c r="AO54">
        <v>2.9768800000000009</v>
      </c>
      <c r="AP54">
        <v>2.9001955724937871</v>
      </c>
      <c r="AQ54">
        <v>0</v>
      </c>
      <c r="AR54">
        <v>12.391952898550723</v>
      </c>
      <c r="AS54">
        <v>3.3115679552255077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550.4077928247641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38.769999999999996</v>
      </c>
      <c r="L55">
        <v>33.92</v>
      </c>
      <c r="M55">
        <v>0</v>
      </c>
      <c r="N55">
        <v>13.957521306818183</v>
      </c>
      <c r="O55">
        <v>49.08</v>
      </c>
      <c r="P55">
        <v>40.345228240302745</v>
      </c>
      <c r="Q55">
        <v>5.0599999999999996</v>
      </c>
      <c r="R55">
        <v>4.6828432563791011</v>
      </c>
      <c r="S55">
        <v>0</v>
      </c>
      <c r="T55">
        <v>0</v>
      </c>
      <c r="U55">
        <v>236.18698302879781</v>
      </c>
      <c r="V55">
        <v>5.12</v>
      </c>
      <c r="W55">
        <v>11.06</v>
      </c>
      <c r="X55">
        <v>11.622593171167148</v>
      </c>
      <c r="Y55">
        <v>0</v>
      </c>
      <c r="Z55">
        <v>1.6052799999999998</v>
      </c>
      <c r="AA55">
        <v>0</v>
      </c>
      <c r="AB55">
        <v>2.9550652416270164</v>
      </c>
      <c r="AC55">
        <v>2.3833011343860209</v>
      </c>
      <c r="AD55">
        <v>8.9935036765391398</v>
      </c>
      <c r="AE55">
        <v>12.168942256462929</v>
      </c>
      <c r="AF55">
        <v>0</v>
      </c>
      <c r="AG55">
        <v>0</v>
      </c>
      <c r="AH55">
        <v>25.64976662793487</v>
      </c>
      <c r="AI55">
        <v>0</v>
      </c>
      <c r="AJ55">
        <v>0</v>
      </c>
      <c r="AK55">
        <v>12.679975686994723</v>
      </c>
      <c r="AL55">
        <v>12.58619277108434</v>
      </c>
      <c r="AM55">
        <v>0</v>
      </c>
      <c r="AN55">
        <v>0</v>
      </c>
      <c r="AO55">
        <v>2.9768800000000009</v>
      </c>
      <c r="AP55">
        <v>2.9001955724937871</v>
      </c>
      <c r="AQ55">
        <v>0</v>
      </c>
      <c r="AR55">
        <v>12.391952898550723</v>
      </c>
      <c r="AS55">
        <v>3.3115679552255077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550.4077928247641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38.769999999999996</v>
      </c>
      <c r="L56">
        <v>33.92</v>
      </c>
      <c r="M56">
        <v>0</v>
      </c>
      <c r="N56">
        <v>13.957521306818183</v>
      </c>
      <c r="O56">
        <v>49.08</v>
      </c>
      <c r="P56">
        <v>40.345228240302745</v>
      </c>
      <c r="Q56">
        <v>5.0599999999999996</v>
      </c>
      <c r="R56">
        <v>4.6828432563791011</v>
      </c>
      <c r="S56">
        <v>0</v>
      </c>
      <c r="T56">
        <v>0</v>
      </c>
      <c r="U56">
        <v>236.18698302879781</v>
      </c>
      <c r="V56">
        <v>5.12</v>
      </c>
      <c r="W56">
        <v>11.06</v>
      </c>
      <c r="X56">
        <v>11.622593171167148</v>
      </c>
      <c r="Y56">
        <v>0</v>
      </c>
      <c r="Z56">
        <v>1.6052799999999998</v>
      </c>
      <c r="AA56">
        <v>0</v>
      </c>
      <c r="AB56">
        <v>2.9550652416270164</v>
      </c>
      <c r="AC56">
        <v>2.3833011343860209</v>
      </c>
      <c r="AD56">
        <v>8.9935036765391398</v>
      </c>
      <c r="AE56">
        <v>12.168942256462929</v>
      </c>
      <c r="AF56">
        <v>0</v>
      </c>
      <c r="AG56">
        <v>0</v>
      </c>
      <c r="AH56">
        <v>25.64976662793487</v>
      </c>
      <c r="AI56">
        <v>0</v>
      </c>
      <c r="AJ56">
        <v>0</v>
      </c>
      <c r="AK56">
        <v>12.679975686994723</v>
      </c>
      <c r="AL56">
        <v>12.58619277108434</v>
      </c>
      <c r="AM56">
        <v>0</v>
      </c>
      <c r="AN56">
        <v>0</v>
      </c>
      <c r="AO56">
        <v>2.9768800000000009</v>
      </c>
      <c r="AP56">
        <v>2.9001955724937871</v>
      </c>
      <c r="AQ56">
        <v>0</v>
      </c>
      <c r="AR56">
        <v>3.5329384057971014</v>
      </c>
      <c r="AS56">
        <v>3.3115679552255077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541.54877833201056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38.769999999999996</v>
      </c>
      <c r="L57">
        <v>33.92</v>
      </c>
      <c r="M57">
        <v>0</v>
      </c>
      <c r="N57">
        <v>13.957521306818183</v>
      </c>
      <c r="O57">
        <v>49.08</v>
      </c>
      <c r="P57">
        <v>40.345228240302745</v>
      </c>
      <c r="Q57">
        <v>5.0599999999999996</v>
      </c>
      <c r="R57">
        <v>4.6828432563791011</v>
      </c>
      <c r="S57">
        <v>0</v>
      </c>
      <c r="T57">
        <v>0</v>
      </c>
      <c r="U57">
        <v>236.18698302879781</v>
      </c>
      <c r="V57">
        <v>5.12</v>
      </c>
      <c r="W57">
        <v>11.06</v>
      </c>
      <c r="X57">
        <v>11.622593171167148</v>
      </c>
      <c r="Y57">
        <v>0</v>
      </c>
      <c r="Z57">
        <v>1.6052799999999998</v>
      </c>
      <c r="AA57">
        <v>0</v>
      </c>
      <c r="AB57">
        <v>2.9550652416270164</v>
      </c>
      <c r="AC57">
        <v>2.3833011343860209</v>
      </c>
      <c r="AD57">
        <v>8.9935036765391398</v>
      </c>
      <c r="AE57">
        <v>12.168942256462929</v>
      </c>
      <c r="AF57">
        <v>0</v>
      </c>
      <c r="AG57">
        <v>0</v>
      </c>
      <c r="AH57">
        <v>25.64976662793487</v>
      </c>
      <c r="AI57">
        <v>0</v>
      </c>
      <c r="AJ57">
        <v>0</v>
      </c>
      <c r="AK57">
        <v>12.679975686994723</v>
      </c>
      <c r="AL57">
        <v>12.58619277108434</v>
      </c>
      <c r="AM57">
        <v>0</v>
      </c>
      <c r="AN57">
        <v>0</v>
      </c>
      <c r="AO57">
        <v>2.9768800000000009</v>
      </c>
      <c r="AP57">
        <v>2.9001955724937871</v>
      </c>
      <c r="AQ57">
        <v>0</v>
      </c>
      <c r="AR57">
        <v>2.1741159420289855</v>
      </c>
      <c r="AS57">
        <v>3.3115679552255077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540.18995586824235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38.769999999999996</v>
      </c>
      <c r="L58">
        <v>33.92</v>
      </c>
      <c r="M58">
        <v>0</v>
      </c>
      <c r="N58">
        <v>13.957521306818183</v>
      </c>
      <c r="O58">
        <v>49.08</v>
      </c>
      <c r="P58">
        <v>40.345228240302745</v>
      </c>
      <c r="Q58">
        <v>5.0599999999999996</v>
      </c>
      <c r="R58">
        <v>4.6828432563791011</v>
      </c>
      <c r="S58">
        <v>0</v>
      </c>
      <c r="T58">
        <v>0</v>
      </c>
      <c r="U58">
        <v>236.18698302879781</v>
      </c>
      <c r="V58">
        <v>5.12</v>
      </c>
      <c r="W58">
        <v>11.06</v>
      </c>
      <c r="X58">
        <v>11.622593171167148</v>
      </c>
      <c r="Y58">
        <v>0</v>
      </c>
      <c r="Z58">
        <v>1.6052799999999998</v>
      </c>
      <c r="AA58">
        <v>0</v>
      </c>
      <c r="AB58">
        <v>2.9550652416270164</v>
      </c>
      <c r="AC58">
        <v>2.3833011343860209</v>
      </c>
      <c r="AD58">
        <v>8.9935036765391398</v>
      </c>
      <c r="AE58">
        <v>12.168942256462929</v>
      </c>
      <c r="AF58">
        <v>0</v>
      </c>
      <c r="AG58">
        <v>0</v>
      </c>
      <c r="AH58">
        <v>25.64976662793487</v>
      </c>
      <c r="AI58">
        <v>0</v>
      </c>
      <c r="AJ58">
        <v>0</v>
      </c>
      <c r="AK58">
        <v>12.679975686994723</v>
      </c>
      <c r="AL58">
        <v>12.58619277108434</v>
      </c>
      <c r="AM58">
        <v>0</v>
      </c>
      <c r="AN58">
        <v>0</v>
      </c>
      <c r="AO58">
        <v>2.9768800000000009</v>
      </c>
      <c r="AP58">
        <v>2.9001955724937871</v>
      </c>
      <c r="AQ58">
        <v>0</v>
      </c>
      <c r="AR58">
        <v>2.1741159420289855</v>
      </c>
      <c r="AS58">
        <v>3.3115679552255077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540.18995586824235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76.845184384497273</v>
      </c>
      <c r="L59">
        <v>63.376765253783155</v>
      </c>
      <c r="M59">
        <v>0</v>
      </c>
      <c r="N59">
        <v>13.957521306818183</v>
      </c>
      <c r="O59">
        <v>49.08</v>
      </c>
      <c r="P59">
        <v>40.345228240302745</v>
      </c>
      <c r="Q59">
        <v>5.0599999999999996</v>
      </c>
      <c r="R59">
        <v>4.6828432563791011</v>
      </c>
      <c r="S59">
        <v>0</v>
      </c>
      <c r="T59">
        <v>0</v>
      </c>
      <c r="U59">
        <v>236.18698302879781</v>
      </c>
      <c r="V59">
        <v>5.12</v>
      </c>
      <c r="W59">
        <v>11.06</v>
      </c>
      <c r="X59">
        <v>11.622593171167148</v>
      </c>
      <c r="Y59">
        <v>0</v>
      </c>
      <c r="Z59">
        <v>1.6052799999999998</v>
      </c>
      <c r="AA59">
        <v>0</v>
      </c>
      <c r="AB59">
        <v>2.9550652416270164</v>
      </c>
      <c r="AC59">
        <v>2.3833011343860209</v>
      </c>
      <c r="AD59">
        <v>8.9935036765391398</v>
      </c>
      <c r="AE59">
        <v>12.168942256462929</v>
      </c>
      <c r="AF59">
        <v>0</v>
      </c>
      <c r="AG59">
        <v>0</v>
      </c>
      <c r="AH59">
        <v>25.64976662793487</v>
      </c>
      <c r="AI59">
        <v>0.46928709463335949</v>
      </c>
      <c r="AJ59">
        <v>0</v>
      </c>
      <c r="AK59">
        <v>12.679975686994723</v>
      </c>
      <c r="AL59">
        <v>12.58619277108434</v>
      </c>
      <c r="AM59">
        <v>0</v>
      </c>
      <c r="AN59">
        <v>0</v>
      </c>
      <c r="AO59">
        <v>2.4841200000000003</v>
      </c>
      <c r="AP59">
        <v>2.9001955724937871</v>
      </c>
      <c r="AQ59">
        <v>0</v>
      </c>
      <c r="AR59">
        <v>2.1741159420289855</v>
      </c>
      <c r="AS59">
        <v>2.3194850971307153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606.70634974306131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79.56</v>
      </c>
      <c r="L60">
        <v>63.376765253783155</v>
      </c>
      <c r="M60">
        <v>0</v>
      </c>
      <c r="N60">
        <v>13.957521306818183</v>
      </c>
      <c r="O60">
        <v>49.08</v>
      </c>
      <c r="P60">
        <v>40.345228240302745</v>
      </c>
      <c r="Q60">
        <v>5.0599999999999996</v>
      </c>
      <c r="R60">
        <v>4.6828432563791011</v>
      </c>
      <c r="S60">
        <v>0</v>
      </c>
      <c r="T60">
        <v>0</v>
      </c>
      <c r="U60">
        <v>236.18698302879781</v>
      </c>
      <c r="V60">
        <v>5.12</v>
      </c>
      <c r="W60">
        <v>11.06</v>
      </c>
      <c r="X60">
        <v>11.622593171167148</v>
      </c>
      <c r="Y60">
        <v>0</v>
      </c>
      <c r="Z60">
        <v>1.6052799999999998</v>
      </c>
      <c r="AA60">
        <v>0</v>
      </c>
      <c r="AB60">
        <v>2.9550652416270164</v>
      </c>
      <c r="AC60">
        <v>2.3833011343860209</v>
      </c>
      <c r="AD60">
        <v>8.9935036765391398</v>
      </c>
      <c r="AE60">
        <v>12.168942256462929</v>
      </c>
      <c r="AF60">
        <v>0</v>
      </c>
      <c r="AG60">
        <v>0</v>
      </c>
      <c r="AH60">
        <v>25.64976662793487</v>
      </c>
      <c r="AI60">
        <v>0.46928709463335949</v>
      </c>
      <c r="AJ60">
        <v>0</v>
      </c>
      <c r="AK60">
        <v>12.679975686994723</v>
      </c>
      <c r="AL60">
        <v>12.58619277108434</v>
      </c>
      <c r="AM60">
        <v>0</v>
      </c>
      <c r="AN60">
        <v>0</v>
      </c>
      <c r="AO60">
        <v>2.4841200000000003</v>
      </c>
      <c r="AP60">
        <v>2.9001955724937871</v>
      </c>
      <c r="AQ60">
        <v>0</v>
      </c>
      <c r="AR60">
        <v>2.1741159420289855</v>
      </c>
      <c r="AS60">
        <v>2.3194850971307153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609.42116535856405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79.56</v>
      </c>
      <c r="L61">
        <v>63.376765253783155</v>
      </c>
      <c r="M61">
        <v>0</v>
      </c>
      <c r="N61">
        <v>13.957521306818183</v>
      </c>
      <c r="O61">
        <v>49.08</v>
      </c>
      <c r="P61">
        <v>40.345228240302745</v>
      </c>
      <c r="Q61">
        <v>5.0599999999999996</v>
      </c>
      <c r="R61">
        <v>4.6828432563791011</v>
      </c>
      <c r="S61">
        <v>0</v>
      </c>
      <c r="T61">
        <v>0</v>
      </c>
      <c r="U61">
        <v>236.18698302879781</v>
      </c>
      <c r="V61">
        <v>5.12</v>
      </c>
      <c r="W61">
        <v>11.06</v>
      </c>
      <c r="X61">
        <v>11.622593171167148</v>
      </c>
      <c r="Y61">
        <v>0</v>
      </c>
      <c r="Z61">
        <v>0</v>
      </c>
      <c r="AA61">
        <v>0</v>
      </c>
      <c r="AB61">
        <v>2.9550652416270164</v>
      </c>
      <c r="AC61">
        <v>2.3833011343860209</v>
      </c>
      <c r="AD61">
        <v>8.9935036765391398</v>
      </c>
      <c r="AE61">
        <v>12.168942256462929</v>
      </c>
      <c r="AF61">
        <v>0</v>
      </c>
      <c r="AG61">
        <v>0</v>
      </c>
      <c r="AH61">
        <v>28.798432449713999</v>
      </c>
      <c r="AI61">
        <v>0.46928709463335949</v>
      </c>
      <c r="AJ61">
        <v>0</v>
      </c>
      <c r="AK61">
        <v>12.679975686994723</v>
      </c>
      <c r="AL61">
        <v>12.58619277108434</v>
      </c>
      <c r="AM61">
        <v>0</v>
      </c>
      <c r="AN61">
        <v>0</v>
      </c>
      <c r="AO61">
        <v>2.5527000000000006</v>
      </c>
      <c r="AP61">
        <v>2.9001955724937871</v>
      </c>
      <c r="AQ61">
        <v>0</v>
      </c>
      <c r="AR61">
        <v>12.391952898550723</v>
      </c>
      <c r="AS61">
        <v>2.3194850971307153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621.25096813686491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79.56</v>
      </c>
      <c r="L62">
        <v>63.376765253783155</v>
      </c>
      <c r="M62">
        <v>0</v>
      </c>
      <c r="N62">
        <v>13.957521306818183</v>
      </c>
      <c r="O62">
        <v>49.08</v>
      </c>
      <c r="P62">
        <v>40.345228240302745</v>
      </c>
      <c r="Q62">
        <v>5.0599999999999996</v>
      </c>
      <c r="R62">
        <v>4.6824618621778011</v>
      </c>
      <c r="S62">
        <v>0</v>
      </c>
      <c r="T62">
        <v>0</v>
      </c>
      <c r="U62">
        <v>236.18698302879781</v>
      </c>
      <c r="V62">
        <v>5.12</v>
      </c>
      <c r="W62">
        <v>11.06</v>
      </c>
      <c r="X62">
        <v>11.622593171167148</v>
      </c>
      <c r="Y62">
        <v>0</v>
      </c>
      <c r="Z62">
        <v>0</v>
      </c>
      <c r="AA62">
        <v>0</v>
      </c>
      <c r="AB62">
        <v>2.9550652416270164</v>
      </c>
      <c r="AC62">
        <v>2.3833011343860209</v>
      </c>
      <c r="AD62">
        <v>8.9935036765391398</v>
      </c>
      <c r="AE62">
        <v>12.168942256462929</v>
      </c>
      <c r="AF62">
        <v>0</v>
      </c>
      <c r="AG62">
        <v>0</v>
      </c>
      <c r="AH62">
        <v>28.798432449713999</v>
      </c>
      <c r="AI62">
        <v>0.46928709463335949</v>
      </c>
      <c r="AJ62">
        <v>0</v>
      </c>
      <c r="AK62">
        <v>12.679975686994723</v>
      </c>
      <c r="AL62">
        <v>12.58619277108434</v>
      </c>
      <c r="AM62">
        <v>0</v>
      </c>
      <c r="AN62">
        <v>0</v>
      </c>
      <c r="AO62">
        <v>2.5527000000000006</v>
      </c>
      <c r="AP62">
        <v>2.9001955724937871</v>
      </c>
      <c r="AQ62">
        <v>0</v>
      </c>
      <c r="AR62">
        <v>12.391952898550723</v>
      </c>
      <c r="AS62">
        <v>2.3194850971307153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621.25058674266359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79.56</v>
      </c>
      <c r="L63">
        <v>65.389999999999986</v>
      </c>
      <c r="M63">
        <v>0</v>
      </c>
      <c r="N63">
        <v>13.957521306818183</v>
      </c>
      <c r="O63">
        <v>49.08</v>
      </c>
      <c r="P63">
        <v>40.345228240302745</v>
      </c>
      <c r="Q63">
        <v>5.0599999999999996</v>
      </c>
      <c r="R63">
        <v>4.6824618621778011</v>
      </c>
      <c r="S63">
        <v>0</v>
      </c>
      <c r="T63">
        <v>0</v>
      </c>
      <c r="U63">
        <v>236.18698302879781</v>
      </c>
      <c r="V63">
        <v>5.12</v>
      </c>
      <c r="W63">
        <v>11.06</v>
      </c>
      <c r="X63">
        <v>11.622593171167148</v>
      </c>
      <c r="Y63">
        <v>0</v>
      </c>
      <c r="Z63">
        <v>0</v>
      </c>
      <c r="AA63">
        <v>0</v>
      </c>
      <c r="AB63">
        <v>2.9550652416270164</v>
      </c>
      <c r="AC63">
        <v>2.3833011343860209</v>
      </c>
      <c r="AD63">
        <v>6.8305383416014669</v>
      </c>
      <c r="AE63">
        <v>12.168942256462929</v>
      </c>
      <c r="AF63">
        <v>0</v>
      </c>
      <c r="AG63">
        <v>0</v>
      </c>
      <c r="AH63">
        <v>28.798432449713999</v>
      </c>
      <c r="AI63">
        <v>0.46928709463335949</v>
      </c>
      <c r="AJ63">
        <v>0</v>
      </c>
      <c r="AK63">
        <v>12.679975686994723</v>
      </c>
      <c r="AL63">
        <v>12.58619277108434</v>
      </c>
      <c r="AM63">
        <v>0</v>
      </c>
      <c r="AN63">
        <v>0</v>
      </c>
      <c r="AO63">
        <v>2.5527000000000006</v>
      </c>
      <c r="AP63">
        <v>1.9580129478044741</v>
      </c>
      <c r="AQ63">
        <v>0</v>
      </c>
      <c r="AR63">
        <v>3.261173913043478</v>
      </c>
      <c r="AS63">
        <v>2.3194850971307153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611.02789454374613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79.56</v>
      </c>
      <c r="L64">
        <v>65.39</v>
      </c>
      <c r="M64">
        <v>0</v>
      </c>
      <c r="N64">
        <v>13.957521306818183</v>
      </c>
      <c r="O64">
        <v>49.08</v>
      </c>
      <c r="P64">
        <v>40.345228240302745</v>
      </c>
      <c r="Q64">
        <v>5.0599999999999996</v>
      </c>
      <c r="R64">
        <v>4.6824618621778011</v>
      </c>
      <c r="S64">
        <v>0</v>
      </c>
      <c r="T64">
        <v>0</v>
      </c>
      <c r="U64">
        <v>236.18698302879781</v>
      </c>
      <c r="V64">
        <v>5.12</v>
      </c>
      <c r="W64">
        <v>11.06</v>
      </c>
      <c r="X64">
        <v>11.622593171167148</v>
      </c>
      <c r="Y64">
        <v>0</v>
      </c>
      <c r="Z64">
        <v>0</v>
      </c>
      <c r="AA64">
        <v>0</v>
      </c>
      <c r="AB64">
        <v>2.9550652416270164</v>
      </c>
      <c r="AC64">
        <v>2.3833011343860209</v>
      </c>
      <c r="AD64">
        <v>6.8305383416014669</v>
      </c>
      <c r="AE64">
        <v>12.168942256462929</v>
      </c>
      <c r="AF64">
        <v>0</v>
      </c>
      <c r="AG64">
        <v>0</v>
      </c>
      <c r="AH64">
        <v>28.798432449713999</v>
      </c>
      <c r="AI64">
        <v>0.46928709463335949</v>
      </c>
      <c r="AJ64">
        <v>0</v>
      </c>
      <c r="AK64">
        <v>12.679975686994723</v>
      </c>
      <c r="AL64">
        <v>12.58619277108434</v>
      </c>
      <c r="AM64">
        <v>0</v>
      </c>
      <c r="AN64">
        <v>0</v>
      </c>
      <c r="AO64">
        <v>2.5527000000000006</v>
      </c>
      <c r="AP64">
        <v>1.9580129478044741</v>
      </c>
      <c r="AQ64">
        <v>0</v>
      </c>
      <c r="AR64">
        <v>3.261173913043478</v>
      </c>
      <c r="AS64">
        <v>2.3194850971307153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611.02789454374613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79.56</v>
      </c>
      <c r="L65">
        <v>65.39</v>
      </c>
      <c r="M65">
        <v>0</v>
      </c>
      <c r="N65">
        <v>13.957521306818183</v>
      </c>
      <c r="O65">
        <v>49.08</v>
      </c>
      <c r="P65">
        <v>40.345228240302745</v>
      </c>
      <c r="Q65">
        <v>5.0599999999999996</v>
      </c>
      <c r="R65">
        <v>4.6824618621778011</v>
      </c>
      <c r="S65">
        <v>0</v>
      </c>
      <c r="T65">
        <v>0</v>
      </c>
      <c r="U65">
        <v>236.18698302879781</v>
      </c>
      <c r="V65">
        <v>5.12</v>
      </c>
      <c r="W65">
        <v>11.06</v>
      </c>
      <c r="X65">
        <v>11.622593171167148</v>
      </c>
      <c r="Y65">
        <v>0</v>
      </c>
      <c r="Z65">
        <v>0</v>
      </c>
      <c r="AA65">
        <v>0</v>
      </c>
      <c r="AB65">
        <v>2.9550652416270164</v>
      </c>
      <c r="AC65">
        <v>2.3833011343860209</v>
      </c>
      <c r="AD65">
        <v>6.8305383416014669</v>
      </c>
      <c r="AE65">
        <v>12.168942256462929</v>
      </c>
      <c r="AF65">
        <v>0</v>
      </c>
      <c r="AG65">
        <v>0</v>
      </c>
      <c r="AH65">
        <v>28.798432449713999</v>
      </c>
      <c r="AI65">
        <v>0.46928709463335949</v>
      </c>
      <c r="AJ65">
        <v>0</v>
      </c>
      <c r="AK65">
        <v>12.679975686994723</v>
      </c>
      <c r="AL65">
        <v>12.58619277108434</v>
      </c>
      <c r="AM65">
        <v>0</v>
      </c>
      <c r="AN65">
        <v>0</v>
      </c>
      <c r="AO65">
        <v>2.5527000000000006</v>
      </c>
      <c r="AP65">
        <v>1.9580129478044741</v>
      </c>
      <c r="AQ65">
        <v>0</v>
      </c>
      <c r="AR65">
        <v>3.261173913043478</v>
      </c>
      <c r="AS65">
        <v>2.3194850971307153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611.02789454374613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79.56</v>
      </c>
      <c r="L66">
        <v>65.39</v>
      </c>
      <c r="M66">
        <v>0</v>
      </c>
      <c r="N66">
        <v>13.957521306818183</v>
      </c>
      <c r="O66">
        <v>49.08</v>
      </c>
      <c r="P66">
        <v>40.345228240302745</v>
      </c>
      <c r="Q66">
        <v>5.0599999999999996</v>
      </c>
      <c r="R66">
        <v>4.6824618621778011</v>
      </c>
      <c r="S66">
        <v>0</v>
      </c>
      <c r="T66">
        <v>0</v>
      </c>
      <c r="U66">
        <v>236.18698302879781</v>
      </c>
      <c r="V66">
        <v>5.12</v>
      </c>
      <c r="W66">
        <v>11.06</v>
      </c>
      <c r="X66">
        <v>11.622593171167148</v>
      </c>
      <c r="Y66">
        <v>0</v>
      </c>
      <c r="Z66">
        <v>0</v>
      </c>
      <c r="AA66">
        <v>0</v>
      </c>
      <c r="AB66">
        <v>2.9550652416270164</v>
      </c>
      <c r="AC66">
        <v>2.3833011343860209</v>
      </c>
      <c r="AD66">
        <v>6.8305383416014669</v>
      </c>
      <c r="AE66">
        <v>12.168942256462929</v>
      </c>
      <c r="AF66">
        <v>0</v>
      </c>
      <c r="AG66">
        <v>0</v>
      </c>
      <c r="AH66">
        <v>34.56090948543681</v>
      </c>
      <c r="AI66">
        <v>0.46928709463335949</v>
      </c>
      <c r="AJ66">
        <v>0</v>
      </c>
      <c r="AK66">
        <v>12.679975686994723</v>
      </c>
      <c r="AL66">
        <v>9.581861445783133</v>
      </c>
      <c r="AM66">
        <v>0</v>
      </c>
      <c r="AN66">
        <v>0</v>
      </c>
      <c r="AO66">
        <v>2.5527000000000006</v>
      </c>
      <c r="AP66">
        <v>1.9580129478044741</v>
      </c>
      <c r="AQ66">
        <v>0</v>
      </c>
      <c r="AR66">
        <v>3.261173913043478</v>
      </c>
      <c r="AS66">
        <v>2.3194850971307153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613.78604025416769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79.56</v>
      </c>
      <c r="L67">
        <v>65.39</v>
      </c>
      <c r="M67">
        <v>0</v>
      </c>
      <c r="N67">
        <v>13.957521306818183</v>
      </c>
      <c r="O67">
        <v>49.08</v>
      </c>
      <c r="P67">
        <v>40.345228240302745</v>
      </c>
      <c r="Q67">
        <v>5.0599999999999996</v>
      </c>
      <c r="R67">
        <v>4.6824618621778011</v>
      </c>
      <c r="S67">
        <v>0</v>
      </c>
      <c r="T67">
        <v>0</v>
      </c>
      <c r="U67">
        <v>236.18698302879781</v>
      </c>
      <c r="V67">
        <v>5.12</v>
      </c>
      <c r="W67">
        <v>11.06</v>
      </c>
      <c r="X67">
        <v>11.622593171167148</v>
      </c>
      <c r="Y67">
        <v>0</v>
      </c>
      <c r="Z67">
        <v>0</v>
      </c>
      <c r="AA67">
        <v>0</v>
      </c>
      <c r="AB67">
        <v>2.9550652416270164</v>
      </c>
      <c r="AC67">
        <v>2.3833011343860209</v>
      </c>
      <c r="AD67">
        <v>6.8305383416014669</v>
      </c>
      <c r="AE67">
        <v>12.168942256462929</v>
      </c>
      <c r="AF67">
        <v>0</v>
      </c>
      <c r="AG67">
        <v>0</v>
      </c>
      <c r="AH67">
        <v>34.56090948543681</v>
      </c>
      <c r="AI67">
        <v>0.46928709463335949</v>
      </c>
      <c r="AJ67">
        <v>0</v>
      </c>
      <c r="AK67">
        <v>12.679975686994723</v>
      </c>
      <c r="AL67">
        <v>9.581861445783133</v>
      </c>
      <c r="AM67">
        <v>0</v>
      </c>
      <c r="AN67">
        <v>0</v>
      </c>
      <c r="AO67">
        <v>2.4841200000000003</v>
      </c>
      <c r="AP67">
        <v>2.9001955724937871</v>
      </c>
      <c r="AQ67">
        <v>0</v>
      </c>
      <c r="AR67">
        <v>2.1741159420289855</v>
      </c>
      <c r="AS67">
        <v>2.3194850971307153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613.5725849078425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79.56</v>
      </c>
      <c r="L68">
        <v>65.39</v>
      </c>
      <c r="M68">
        <v>0</v>
      </c>
      <c r="N68">
        <v>13.957521306818183</v>
      </c>
      <c r="O68">
        <v>49.08</v>
      </c>
      <c r="P68">
        <v>40.345228240302745</v>
      </c>
      <c r="Q68">
        <v>5.0599999999999996</v>
      </c>
      <c r="R68">
        <v>4.6824618621778011</v>
      </c>
      <c r="S68">
        <v>0</v>
      </c>
      <c r="T68">
        <v>0</v>
      </c>
      <c r="U68">
        <v>236.18698302879781</v>
      </c>
      <c r="V68">
        <v>5.12</v>
      </c>
      <c r="W68">
        <v>11.06</v>
      </c>
      <c r="X68">
        <v>11.622593171167148</v>
      </c>
      <c r="Y68">
        <v>0</v>
      </c>
      <c r="Z68">
        <v>0</v>
      </c>
      <c r="AA68">
        <v>0</v>
      </c>
      <c r="AB68">
        <v>2.9550652416270164</v>
      </c>
      <c r="AC68">
        <v>2.3833011343860209</v>
      </c>
      <c r="AD68">
        <v>6.8305383416014669</v>
      </c>
      <c r="AE68">
        <v>12.168942256462929</v>
      </c>
      <c r="AF68">
        <v>0</v>
      </c>
      <c r="AG68">
        <v>0</v>
      </c>
      <c r="AH68">
        <v>34.56090948543681</v>
      </c>
      <c r="AI68">
        <v>0.46928709463335949</v>
      </c>
      <c r="AJ68">
        <v>0</v>
      </c>
      <c r="AK68">
        <v>12.679975686994723</v>
      </c>
      <c r="AL68">
        <v>9.581861445783133</v>
      </c>
      <c r="AM68">
        <v>0</v>
      </c>
      <c r="AN68">
        <v>0</v>
      </c>
      <c r="AO68">
        <v>2.4841200000000003</v>
      </c>
      <c r="AP68">
        <v>2.9001955724937871</v>
      </c>
      <c r="AQ68">
        <v>0</v>
      </c>
      <c r="AR68">
        <v>2.1741159420289855</v>
      </c>
      <c r="AS68">
        <v>2.3194850971307153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613.5725849078425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79.557607002135541</v>
      </c>
      <c r="L69">
        <v>65.39</v>
      </c>
      <c r="M69">
        <v>0</v>
      </c>
      <c r="N69">
        <v>13.957521306818183</v>
      </c>
      <c r="O69">
        <v>49.08</v>
      </c>
      <c r="P69">
        <v>40.345228240302745</v>
      </c>
      <c r="Q69">
        <v>5.0600000000000005</v>
      </c>
      <c r="R69">
        <v>4.6824618621778011</v>
      </c>
      <c r="S69">
        <v>0</v>
      </c>
      <c r="T69">
        <v>0</v>
      </c>
      <c r="U69">
        <v>236.18698302879781</v>
      </c>
      <c r="V69">
        <v>5.12</v>
      </c>
      <c r="W69">
        <v>11.06</v>
      </c>
      <c r="X69">
        <v>11.622593171167148</v>
      </c>
      <c r="Y69">
        <v>0</v>
      </c>
      <c r="Z69">
        <v>0</v>
      </c>
      <c r="AA69">
        <v>0</v>
      </c>
      <c r="AB69">
        <v>2.9550652416270164</v>
      </c>
      <c r="AC69">
        <v>2.3833011343860209</v>
      </c>
      <c r="AD69">
        <v>6.8305383416014669</v>
      </c>
      <c r="AE69">
        <v>12.168942256462929</v>
      </c>
      <c r="AF69">
        <v>0</v>
      </c>
      <c r="AG69">
        <v>0</v>
      </c>
      <c r="AH69">
        <v>34.56090948543681</v>
      </c>
      <c r="AI69">
        <v>3.4460395478469241</v>
      </c>
      <c r="AJ69">
        <v>0</v>
      </c>
      <c r="AK69">
        <v>12.679975686994723</v>
      </c>
      <c r="AL69">
        <v>9.581861445783133</v>
      </c>
      <c r="AM69">
        <v>0</v>
      </c>
      <c r="AN69">
        <v>0</v>
      </c>
      <c r="AO69">
        <v>2.2656800000000006</v>
      </c>
      <c r="AP69">
        <v>2.9001955724937871</v>
      </c>
      <c r="AQ69">
        <v>0</v>
      </c>
      <c r="AR69">
        <v>2.1741159420289855</v>
      </c>
      <c r="AS69">
        <v>2.3194850971307153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616.32850436319166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79.557607002135541</v>
      </c>
      <c r="L70">
        <v>65.39</v>
      </c>
      <c r="M70">
        <v>0</v>
      </c>
      <c r="N70">
        <v>13.957521306818183</v>
      </c>
      <c r="O70">
        <v>49.08</v>
      </c>
      <c r="P70">
        <v>40.345228240302745</v>
      </c>
      <c r="Q70">
        <v>5.0600000000000005</v>
      </c>
      <c r="R70">
        <v>4.6824618621778011</v>
      </c>
      <c r="S70">
        <v>0</v>
      </c>
      <c r="T70">
        <v>0</v>
      </c>
      <c r="U70">
        <v>236.18698302879781</v>
      </c>
      <c r="V70">
        <v>5.12</v>
      </c>
      <c r="W70">
        <v>11.06</v>
      </c>
      <c r="X70">
        <v>11.622593171167148</v>
      </c>
      <c r="Y70">
        <v>0</v>
      </c>
      <c r="Z70">
        <v>0</v>
      </c>
      <c r="AA70">
        <v>0</v>
      </c>
      <c r="AB70">
        <v>2.9550652416270164</v>
      </c>
      <c r="AC70">
        <v>2.3833011343860209</v>
      </c>
      <c r="AD70">
        <v>6.8305383416014669</v>
      </c>
      <c r="AE70">
        <v>12.168942256462929</v>
      </c>
      <c r="AF70">
        <v>0</v>
      </c>
      <c r="AG70">
        <v>0</v>
      </c>
      <c r="AH70">
        <v>34.56090948543681</v>
      </c>
      <c r="AI70">
        <v>3.4460395478469241</v>
      </c>
      <c r="AJ70">
        <v>0</v>
      </c>
      <c r="AK70">
        <v>12.679975686994723</v>
      </c>
      <c r="AL70">
        <v>9.581861445783133</v>
      </c>
      <c r="AM70">
        <v>0</v>
      </c>
      <c r="AN70">
        <v>0</v>
      </c>
      <c r="AO70">
        <v>2.2656800000000006</v>
      </c>
      <c r="AP70">
        <v>2.9001955724937871</v>
      </c>
      <c r="AQ70">
        <v>0</v>
      </c>
      <c r="AR70">
        <v>2.1741159420289855</v>
      </c>
      <c r="AS70">
        <v>2.3194850971307153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616.32850436319166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79.557607002135541</v>
      </c>
      <c r="L71">
        <v>64.83</v>
      </c>
      <c r="M71">
        <v>0</v>
      </c>
      <c r="N71">
        <v>13.957521306818183</v>
      </c>
      <c r="O71">
        <v>49.08</v>
      </c>
      <c r="P71">
        <v>40.345228240302745</v>
      </c>
      <c r="Q71">
        <v>5.0600000000000005</v>
      </c>
      <c r="R71">
        <v>4.6824618621778011</v>
      </c>
      <c r="S71">
        <v>0</v>
      </c>
      <c r="T71">
        <v>0</v>
      </c>
      <c r="U71">
        <v>236.18698302879781</v>
      </c>
      <c r="V71">
        <v>5.12</v>
      </c>
      <c r="W71">
        <v>11.06</v>
      </c>
      <c r="X71">
        <v>11.622593171167148</v>
      </c>
      <c r="Y71">
        <v>0</v>
      </c>
      <c r="Z71">
        <v>0</v>
      </c>
      <c r="AA71">
        <v>0</v>
      </c>
      <c r="AB71">
        <v>2.9550652416270164</v>
      </c>
      <c r="AC71">
        <v>2.3833011343860209</v>
      </c>
      <c r="AD71">
        <v>6.8305383416014669</v>
      </c>
      <c r="AE71">
        <v>12.168942256462929</v>
      </c>
      <c r="AF71">
        <v>0</v>
      </c>
      <c r="AG71">
        <v>0</v>
      </c>
      <c r="AH71">
        <v>34.56090948543681</v>
      </c>
      <c r="AI71">
        <v>3.4460395478469241</v>
      </c>
      <c r="AJ71">
        <v>0</v>
      </c>
      <c r="AK71">
        <v>12.679975686994723</v>
      </c>
      <c r="AL71">
        <v>9.581861445783133</v>
      </c>
      <c r="AM71">
        <v>0</v>
      </c>
      <c r="AN71">
        <v>0</v>
      </c>
      <c r="AO71">
        <v>2.1717000000000009</v>
      </c>
      <c r="AP71">
        <v>2.9001955724937871</v>
      </c>
      <c r="AQ71">
        <v>0</v>
      </c>
      <c r="AR71">
        <v>12.391952898550723</v>
      </c>
      <c r="AS71">
        <v>2.3194850971307153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625.89236131971336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79.557607002135541</v>
      </c>
      <c r="L72">
        <v>64.83</v>
      </c>
      <c r="M72">
        <v>0</v>
      </c>
      <c r="N72">
        <v>13.957521306818183</v>
      </c>
      <c r="O72">
        <v>49.08</v>
      </c>
      <c r="P72">
        <v>40.345228240302745</v>
      </c>
      <c r="Q72">
        <v>5.0600000000000005</v>
      </c>
      <c r="R72">
        <v>4.6824618621778011</v>
      </c>
      <c r="S72">
        <v>0</v>
      </c>
      <c r="T72">
        <v>0</v>
      </c>
      <c r="U72">
        <v>236.18698302879781</v>
      </c>
      <c r="V72">
        <v>5.12</v>
      </c>
      <c r="W72">
        <v>11.06</v>
      </c>
      <c r="X72">
        <v>11.622593171167148</v>
      </c>
      <c r="Y72">
        <v>0</v>
      </c>
      <c r="Z72">
        <v>0</v>
      </c>
      <c r="AA72">
        <v>3.4592756680731371</v>
      </c>
      <c r="AB72">
        <v>2.9550652416270164</v>
      </c>
      <c r="AC72">
        <v>2.3833011343860209</v>
      </c>
      <c r="AD72">
        <v>6.8305383416014669</v>
      </c>
      <c r="AE72">
        <v>12.168942256462929</v>
      </c>
      <c r="AF72">
        <v>0</v>
      </c>
      <c r="AG72">
        <v>0</v>
      </c>
      <c r="AH72">
        <v>34.56090948543681</v>
      </c>
      <c r="AI72">
        <v>0.87876308897031041</v>
      </c>
      <c r="AJ72">
        <v>0</v>
      </c>
      <c r="AK72">
        <v>12.679975686994723</v>
      </c>
      <c r="AL72">
        <v>9.581861445783133</v>
      </c>
      <c r="AM72">
        <v>0</v>
      </c>
      <c r="AN72">
        <v>0</v>
      </c>
      <c r="AO72">
        <v>2.1005800000000003</v>
      </c>
      <c r="AP72">
        <v>2.9001955724937871</v>
      </c>
      <c r="AQ72">
        <v>0</v>
      </c>
      <c r="AR72">
        <v>12.391952898550723</v>
      </c>
      <c r="AS72">
        <v>2.3194850971307153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626.71324052890998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79.557607002135541</v>
      </c>
      <c r="L73">
        <v>62.83</v>
      </c>
      <c r="M73">
        <v>0</v>
      </c>
      <c r="N73">
        <v>13.957521306818183</v>
      </c>
      <c r="O73">
        <v>49.08</v>
      </c>
      <c r="P73">
        <v>40.345228240302745</v>
      </c>
      <c r="Q73">
        <v>5.0600000000000005</v>
      </c>
      <c r="R73">
        <v>4.6824618621778011</v>
      </c>
      <c r="S73">
        <v>0</v>
      </c>
      <c r="T73">
        <v>0</v>
      </c>
      <c r="U73">
        <v>236.18698302879781</v>
      </c>
      <c r="V73">
        <v>5.12</v>
      </c>
      <c r="W73">
        <v>11.06</v>
      </c>
      <c r="X73">
        <v>11.622593171167148</v>
      </c>
      <c r="Y73">
        <v>0</v>
      </c>
      <c r="Z73">
        <v>1.6052799999999998</v>
      </c>
      <c r="AA73">
        <v>3.4592756680731371</v>
      </c>
      <c r="AB73">
        <v>2.9550652416270164</v>
      </c>
      <c r="AC73">
        <v>2.3833011343860209</v>
      </c>
      <c r="AD73">
        <v>6.8305383416014669</v>
      </c>
      <c r="AE73">
        <v>12.168942256462929</v>
      </c>
      <c r="AF73">
        <v>0</v>
      </c>
      <c r="AG73">
        <v>0</v>
      </c>
      <c r="AH73">
        <v>34.56090948543681</v>
      </c>
      <c r="AI73">
        <v>0.87876308897031041</v>
      </c>
      <c r="AJ73">
        <v>0</v>
      </c>
      <c r="AK73">
        <v>12.679975686994723</v>
      </c>
      <c r="AL73">
        <v>9.581861445783133</v>
      </c>
      <c r="AM73">
        <v>0</v>
      </c>
      <c r="AN73">
        <v>0</v>
      </c>
      <c r="AO73">
        <v>2.1005800000000003</v>
      </c>
      <c r="AP73">
        <v>2.9001955724937871</v>
      </c>
      <c r="AQ73">
        <v>0</v>
      </c>
      <c r="AR73">
        <v>2.1741159420289855</v>
      </c>
      <c r="AS73">
        <v>2.3194850971307153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616.10068357238833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79.557607002135541</v>
      </c>
      <c r="L74">
        <v>62.83</v>
      </c>
      <c r="M74">
        <v>0</v>
      </c>
      <c r="N74">
        <v>13.957521306818183</v>
      </c>
      <c r="O74">
        <v>49.08</v>
      </c>
      <c r="P74">
        <v>40.345228240302745</v>
      </c>
      <c r="Q74">
        <v>5.0600000000000005</v>
      </c>
      <c r="R74">
        <v>4.6824618621778011</v>
      </c>
      <c r="S74">
        <v>0</v>
      </c>
      <c r="T74">
        <v>0</v>
      </c>
      <c r="U74">
        <v>236.18698302879781</v>
      </c>
      <c r="V74">
        <v>5.12</v>
      </c>
      <c r="W74">
        <v>11.06</v>
      </c>
      <c r="X74">
        <v>11.622593171167148</v>
      </c>
      <c r="Y74">
        <v>0</v>
      </c>
      <c r="Z74">
        <v>3.1953199999999997</v>
      </c>
      <c r="AA74">
        <v>6.9160114861697162</v>
      </c>
      <c r="AB74">
        <v>2.9550652416270164</v>
      </c>
      <c r="AC74">
        <v>2.3833011343860209</v>
      </c>
      <c r="AD74">
        <v>6.8305383416014669</v>
      </c>
      <c r="AE74">
        <v>12.168942256462929</v>
      </c>
      <c r="AF74">
        <v>0</v>
      </c>
      <c r="AG74">
        <v>0</v>
      </c>
      <c r="AH74">
        <v>34.56090948543681</v>
      </c>
      <c r="AI74">
        <v>0.87876308897031041</v>
      </c>
      <c r="AJ74">
        <v>0</v>
      </c>
      <c r="AK74">
        <v>12.679975686994723</v>
      </c>
      <c r="AL74">
        <v>9.581861445783133</v>
      </c>
      <c r="AM74">
        <v>0</v>
      </c>
      <c r="AN74">
        <v>0</v>
      </c>
      <c r="AO74">
        <v>2.0269200000000005</v>
      </c>
      <c r="AP74">
        <v>2.9001955724937871</v>
      </c>
      <c r="AQ74">
        <v>0</v>
      </c>
      <c r="AR74">
        <v>2.1741159420289855</v>
      </c>
      <c r="AS74">
        <v>2.3194850971307153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621.07379939048496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79.55760800938036</v>
      </c>
      <c r="L75">
        <v>62.83</v>
      </c>
      <c r="M75">
        <v>0</v>
      </c>
      <c r="N75">
        <v>13.957521306818183</v>
      </c>
      <c r="O75">
        <v>49.08</v>
      </c>
      <c r="P75">
        <v>40.345228240302745</v>
      </c>
      <c r="Q75">
        <v>5.1325270935960576</v>
      </c>
      <c r="R75">
        <v>4.6824618621778011</v>
      </c>
      <c r="S75">
        <v>0</v>
      </c>
      <c r="T75">
        <v>0</v>
      </c>
      <c r="U75">
        <v>236.18698302879781</v>
      </c>
      <c r="V75">
        <v>5.12</v>
      </c>
      <c r="W75">
        <v>11.06</v>
      </c>
      <c r="X75">
        <v>11.622593171167148</v>
      </c>
      <c r="Y75">
        <v>0</v>
      </c>
      <c r="Z75">
        <v>3.1953199999999997</v>
      </c>
      <c r="AA75">
        <v>10.375287154242853</v>
      </c>
      <c r="AB75">
        <v>5.9055912125295675</v>
      </c>
      <c r="AC75">
        <v>4.7643017850515923</v>
      </c>
      <c r="AD75">
        <v>8.9935036765391398</v>
      </c>
      <c r="AE75">
        <v>12.168942256462929</v>
      </c>
      <c r="AF75">
        <v>0</v>
      </c>
      <c r="AG75">
        <v>0</v>
      </c>
      <c r="AH75">
        <v>34.56090948543681</v>
      </c>
      <c r="AI75">
        <v>2.8203234216691113</v>
      </c>
      <c r="AJ75">
        <v>0</v>
      </c>
      <c r="AK75">
        <v>12.679975686994723</v>
      </c>
      <c r="AL75">
        <v>9.581861445783133</v>
      </c>
      <c r="AM75">
        <v>1.1460802312665566</v>
      </c>
      <c r="AN75">
        <v>0</v>
      </c>
      <c r="AO75">
        <v>2.1361400000000006</v>
      </c>
      <c r="AP75">
        <v>2.9001955724937871</v>
      </c>
      <c r="AQ75">
        <v>0</v>
      </c>
      <c r="AR75">
        <v>2.1741159420289855</v>
      </c>
      <c r="AS75">
        <v>2.3194850971307153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635.29695567986982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79.557619033368255</v>
      </c>
      <c r="L76">
        <v>62.83</v>
      </c>
      <c r="M76">
        <v>0</v>
      </c>
      <c r="N76">
        <v>13.957521306818183</v>
      </c>
      <c r="O76">
        <v>49.08</v>
      </c>
      <c r="P76">
        <v>40.345228240302745</v>
      </c>
      <c r="Q76">
        <v>5.1332214563680054</v>
      </c>
      <c r="R76">
        <v>4.6843182563496599</v>
      </c>
      <c r="S76">
        <v>0</v>
      </c>
      <c r="T76">
        <v>0</v>
      </c>
      <c r="U76">
        <v>236.18698302879781</v>
      </c>
      <c r="V76">
        <v>5.12</v>
      </c>
      <c r="W76">
        <v>11.06</v>
      </c>
      <c r="X76">
        <v>11.622593171167148</v>
      </c>
      <c r="Y76">
        <v>0</v>
      </c>
      <c r="Z76">
        <v>3.1953199999999997</v>
      </c>
      <c r="AA76">
        <v>10.375287154242853</v>
      </c>
      <c r="AB76">
        <v>7.2197100872623183</v>
      </c>
      <c r="AC76">
        <v>7.1522038868785129</v>
      </c>
      <c r="AD76">
        <v>8.9935036765391398</v>
      </c>
      <c r="AE76">
        <v>12.168942256462929</v>
      </c>
      <c r="AF76">
        <v>0</v>
      </c>
      <c r="AG76">
        <v>0</v>
      </c>
      <c r="AH76">
        <v>34.56090948543681</v>
      </c>
      <c r="AI76">
        <v>12.063438844398711</v>
      </c>
      <c r="AJ76">
        <v>0</v>
      </c>
      <c r="AK76">
        <v>12.679975686994723</v>
      </c>
      <c r="AL76">
        <v>12.58619277108434</v>
      </c>
      <c r="AM76">
        <v>2.4261779089312188</v>
      </c>
      <c r="AN76">
        <v>0</v>
      </c>
      <c r="AO76">
        <v>2.0599400000000001</v>
      </c>
      <c r="AP76">
        <v>2.9001955724937871</v>
      </c>
      <c r="AQ76">
        <v>0</v>
      </c>
      <c r="AR76">
        <v>2.1741159420289855</v>
      </c>
      <c r="AS76">
        <v>2.3194850971307153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652.45288286305686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79.55762024407754</v>
      </c>
      <c r="L77">
        <v>62.83</v>
      </c>
      <c r="M77">
        <v>0</v>
      </c>
      <c r="N77">
        <v>13.957521306818183</v>
      </c>
      <c r="O77">
        <v>49.08</v>
      </c>
      <c r="P77">
        <v>40.345228240302745</v>
      </c>
      <c r="Q77">
        <v>5.1331784971484931</v>
      </c>
      <c r="R77">
        <v>4.6843197848486433</v>
      </c>
      <c r="S77">
        <v>0</v>
      </c>
      <c r="T77">
        <v>0</v>
      </c>
      <c r="U77">
        <v>236.18698302879781</v>
      </c>
      <c r="V77">
        <v>5.12</v>
      </c>
      <c r="W77">
        <v>11.06</v>
      </c>
      <c r="X77">
        <v>11.622593171167148</v>
      </c>
      <c r="Y77">
        <v>0</v>
      </c>
      <c r="Z77">
        <v>4.8158399999999997</v>
      </c>
      <c r="AA77">
        <v>10.375287154242853</v>
      </c>
      <c r="AB77">
        <v>10.040866842517605</v>
      </c>
      <c r="AC77">
        <v>7.5225817658709353</v>
      </c>
      <c r="AD77">
        <v>9.2658941883029016</v>
      </c>
      <c r="AE77">
        <v>12.290977060548554</v>
      </c>
      <c r="AF77">
        <v>0</v>
      </c>
      <c r="AG77">
        <v>0</v>
      </c>
      <c r="AH77">
        <v>34.56090948543681</v>
      </c>
      <c r="AI77">
        <v>12.063438844398711</v>
      </c>
      <c r="AJ77">
        <v>0</v>
      </c>
      <c r="AK77">
        <v>12.679975686994723</v>
      </c>
      <c r="AL77">
        <v>19.539581755593805</v>
      </c>
      <c r="AM77">
        <v>3.8911272368001644</v>
      </c>
      <c r="AN77">
        <v>0</v>
      </c>
      <c r="AO77">
        <v>1.9913600000000005</v>
      </c>
      <c r="AP77">
        <v>3.121138667771334</v>
      </c>
      <c r="AQ77">
        <v>0</v>
      </c>
      <c r="AR77">
        <v>2.1741159420289855</v>
      </c>
      <c r="AS77">
        <v>2.3194850971307153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666.23002400079838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79.557619389587074</v>
      </c>
      <c r="L78">
        <v>62.83</v>
      </c>
      <c r="M78">
        <v>0</v>
      </c>
      <c r="N78">
        <v>13.957521306818183</v>
      </c>
      <c r="O78">
        <v>49.08</v>
      </c>
      <c r="P78">
        <v>40.345228240302745</v>
      </c>
      <c r="Q78">
        <v>5.1332088175226689</v>
      </c>
      <c r="R78">
        <v>4.6843187131163733</v>
      </c>
      <c r="S78">
        <v>0</v>
      </c>
      <c r="T78">
        <v>0</v>
      </c>
      <c r="U78">
        <v>236.18698302879781</v>
      </c>
      <c r="V78">
        <v>5.12</v>
      </c>
      <c r="W78">
        <v>11.06</v>
      </c>
      <c r="X78">
        <v>11.622593171167148</v>
      </c>
      <c r="Y78">
        <v>0</v>
      </c>
      <c r="Z78">
        <v>4.8158399999999997</v>
      </c>
      <c r="AA78">
        <v>10.375287154242853</v>
      </c>
      <c r="AB78">
        <v>10.040866842517605</v>
      </c>
      <c r="AC78">
        <v>7.5225817658709353</v>
      </c>
      <c r="AD78">
        <v>9.2658941883029016</v>
      </c>
      <c r="AE78">
        <v>12.290977060548554</v>
      </c>
      <c r="AF78">
        <v>0</v>
      </c>
      <c r="AG78">
        <v>0</v>
      </c>
      <c r="AH78">
        <v>34.56090948543681</v>
      </c>
      <c r="AI78">
        <v>12.063438844398711</v>
      </c>
      <c r="AJ78">
        <v>0</v>
      </c>
      <c r="AK78">
        <v>12.679975686994723</v>
      </c>
      <c r="AL78">
        <v>19.539581755593805</v>
      </c>
      <c r="AM78">
        <v>3.8911272368001644</v>
      </c>
      <c r="AN78">
        <v>0</v>
      </c>
      <c r="AO78">
        <v>2.0269200000000005</v>
      </c>
      <c r="AP78">
        <v>3.121138667771334</v>
      </c>
      <c r="AQ78">
        <v>0</v>
      </c>
      <c r="AR78">
        <v>2.1741159420289855</v>
      </c>
      <c r="AS78">
        <v>2.3194850971307153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666.26561239494993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79.557619033368255</v>
      </c>
      <c r="L79">
        <v>62.83</v>
      </c>
      <c r="M79">
        <v>0</v>
      </c>
      <c r="N79">
        <v>13.957521306818183</v>
      </c>
      <c r="O79">
        <v>49.08</v>
      </c>
      <c r="P79">
        <v>40.345228240302745</v>
      </c>
      <c r="Q79">
        <v>5.1332214563680054</v>
      </c>
      <c r="R79">
        <v>4.6843182563496599</v>
      </c>
      <c r="S79">
        <v>0</v>
      </c>
      <c r="T79">
        <v>0</v>
      </c>
      <c r="U79">
        <v>236.18698302879781</v>
      </c>
      <c r="V79">
        <v>5.12</v>
      </c>
      <c r="W79">
        <v>11.06</v>
      </c>
      <c r="X79">
        <v>11.622593171167148</v>
      </c>
      <c r="Y79">
        <v>0</v>
      </c>
      <c r="Z79">
        <v>4.8158399999999997</v>
      </c>
      <c r="AA79">
        <v>10.375287154242853</v>
      </c>
      <c r="AB79">
        <v>10.040866842517605</v>
      </c>
      <c r="AC79">
        <v>7.5225817658709353</v>
      </c>
      <c r="AD79">
        <v>9.2658941883029016</v>
      </c>
      <c r="AE79">
        <v>12.290977060548554</v>
      </c>
      <c r="AF79">
        <v>0</v>
      </c>
      <c r="AG79">
        <v>0</v>
      </c>
      <c r="AH79">
        <v>34.56090948543681</v>
      </c>
      <c r="AI79">
        <v>12.063438844398711</v>
      </c>
      <c r="AJ79">
        <v>0</v>
      </c>
      <c r="AK79">
        <v>12.679975686994723</v>
      </c>
      <c r="AL79">
        <v>19.539581755593805</v>
      </c>
      <c r="AM79">
        <v>3.8911272368001644</v>
      </c>
      <c r="AN79">
        <v>0</v>
      </c>
      <c r="AO79">
        <v>2.0599400000000001</v>
      </c>
      <c r="AP79">
        <v>2.6157630820215418</v>
      </c>
      <c r="AQ79">
        <v>0</v>
      </c>
      <c r="AR79">
        <v>12.391952898550723</v>
      </c>
      <c r="AS79">
        <v>2.9808736691939104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676.67249416364484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84.080000000000013</v>
      </c>
      <c r="L80">
        <v>62.83</v>
      </c>
      <c r="M80">
        <v>0</v>
      </c>
      <c r="N80">
        <v>13.957521306818183</v>
      </c>
      <c r="O80">
        <v>49.08</v>
      </c>
      <c r="P80">
        <v>40.345228240302745</v>
      </c>
      <c r="Q80">
        <v>5.1332214563680054</v>
      </c>
      <c r="R80">
        <v>4.6843182563496599</v>
      </c>
      <c r="S80">
        <v>0</v>
      </c>
      <c r="T80">
        <v>0</v>
      </c>
      <c r="U80">
        <v>236.18698302879781</v>
      </c>
      <c r="V80">
        <v>5.12</v>
      </c>
      <c r="W80">
        <v>11.06</v>
      </c>
      <c r="X80">
        <v>11.622593171167148</v>
      </c>
      <c r="Y80">
        <v>0</v>
      </c>
      <c r="Z80">
        <v>4.8158399999999997</v>
      </c>
      <c r="AA80">
        <v>10.375287154242853</v>
      </c>
      <c r="AB80">
        <v>10.040866842517605</v>
      </c>
      <c r="AC80">
        <v>7.5225817658709353</v>
      </c>
      <c r="AD80">
        <v>9.2658941883029016</v>
      </c>
      <c r="AE80">
        <v>12.290977060548554</v>
      </c>
      <c r="AF80">
        <v>0</v>
      </c>
      <c r="AG80">
        <v>0</v>
      </c>
      <c r="AH80">
        <v>34.56090948543681</v>
      </c>
      <c r="AI80">
        <v>12.063438844398711</v>
      </c>
      <c r="AJ80">
        <v>0</v>
      </c>
      <c r="AK80">
        <v>12.679975686994723</v>
      </c>
      <c r="AL80">
        <v>19.539581755593805</v>
      </c>
      <c r="AM80">
        <v>3.8911272368001644</v>
      </c>
      <c r="AN80">
        <v>0</v>
      </c>
      <c r="AO80">
        <v>2.0599400000000001</v>
      </c>
      <c r="AP80">
        <v>2.6157630820215418</v>
      </c>
      <c r="AQ80">
        <v>0</v>
      </c>
      <c r="AR80">
        <v>12.391952898550723</v>
      </c>
      <c r="AS80">
        <v>2.9808736691939104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681.19487513027661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88.330000000000013</v>
      </c>
      <c r="L81">
        <v>62.83</v>
      </c>
      <c r="M81">
        <v>0</v>
      </c>
      <c r="N81">
        <v>13.957521306818183</v>
      </c>
      <c r="O81">
        <v>49.08</v>
      </c>
      <c r="P81">
        <v>40.345228240302745</v>
      </c>
      <c r="Q81">
        <v>5.1332214563680054</v>
      </c>
      <c r="R81">
        <v>4.6843182563496599</v>
      </c>
      <c r="S81">
        <v>0</v>
      </c>
      <c r="T81">
        <v>0</v>
      </c>
      <c r="U81">
        <v>236.18698302879781</v>
      </c>
      <c r="V81">
        <v>5.12</v>
      </c>
      <c r="W81">
        <v>11.06</v>
      </c>
      <c r="X81">
        <v>11.622593171167148</v>
      </c>
      <c r="Y81">
        <v>0</v>
      </c>
      <c r="Z81">
        <v>4.8158399999999997</v>
      </c>
      <c r="AA81">
        <v>10.375287154242853</v>
      </c>
      <c r="AB81">
        <v>10.040866842517605</v>
      </c>
      <c r="AC81">
        <v>7.5225817658709353</v>
      </c>
      <c r="AD81">
        <v>9.2658941883029016</v>
      </c>
      <c r="AE81">
        <v>12.290977060548554</v>
      </c>
      <c r="AF81">
        <v>0</v>
      </c>
      <c r="AG81">
        <v>0</v>
      </c>
      <c r="AH81">
        <v>34.56090948543681</v>
      </c>
      <c r="AI81">
        <v>8.1458117749839509</v>
      </c>
      <c r="AJ81">
        <v>0</v>
      </c>
      <c r="AK81">
        <v>12.679975686994723</v>
      </c>
      <c r="AL81">
        <v>12.58619277108434</v>
      </c>
      <c r="AM81">
        <v>3.8911272368001644</v>
      </c>
      <c r="AN81">
        <v>0</v>
      </c>
      <c r="AO81">
        <v>2.0853400000000009</v>
      </c>
      <c r="AP81">
        <v>2.6157630820215418</v>
      </c>
      <c r="AQ81">
        <v>0</v>
      </c>
      <c r="AR81">
        <v>2.1741159420289855</v>
      </c>
      <c r="AS81">
        <v>2.9808736691939104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664.38142211983075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88.330000000000013</v>
      </c>
      <c r="L82">
        <v>62.83</v>
      </c>
      <c r="M82">
        <v>0</v>
      </c>
      <c r="N82">
        <v>13.957521306818183</v>
      </c>
      <c r="O82">
        <v>49.08</v>
      </c>
      <c r="P82">
        <v>40.345228240302745</v>
      </c>
      <c r="Q82">
        <v>5.1332214563680054</v>
      </c>
      <c r="R82">
        <v>4.6843182563496599</v>
      </c>
      <c r="S82">
        <v>0</v>
      </c>
      <c r="T82">
        <v>0</v>
      </c>
      <c r="U82">
        <v>236.18698302879781</v>
      </c>
      <c r="V82">
        <v>5.12</v>
      </c>
      <c r="W82">
        <v>11.06</v>
      </c>
      <c r="X82">
        <v>11.622593171167148</v>
      </c>
      <c r="Y82">
        <v>0</v>
      </c>
      <c r="Z82">
        <v>4.8158399999999997</v>
      </c>
      <c r="AA82">
        <v>10.375287154242853</v>
      </c>
      <c r="AB82">
        <v>10.040866842517605</v>
      </c>
      <c r="AC82">
        <v>7.5225817658709353</v>
      </c>
      <c r="AD82">
        <v>9.2658941883029016</v>
      </c>
      <c r="AE82">
        <v>12.290977060548554</v>
      </c>
      <c r="AF82">
        <v>0</v>
      </c>
      <c r="AG82">
        <v>0</v>
      </c>
      <c r="AH82">
        <v>34.56090948543681</v>
      </c>
      <c r="AI82">
        <v>0.87876308897031041</v>
      </c>
      <c r="AJ82">
        <v>0</v>
      </c>
      <c r="AK82">
        <v>12.679975686994723</v>
      </c>
      <c r="AL82">
        <v>9.581861445783133</v>
      </c>
      <c r="AM82">
        <v>3.8911272368001644</v>
      </c>
      <c r="AN82">
        <v>0</v>
      </c>
      <c r="AO82">
        <v>2.1005800000000003</v>
      </c>
      <c r="AP82">
        <v>2.6157630820215418</v>
      </c>
      <c r="AQ82">
        <v>0</v>
      </c>
      <c r="AR82">
        <v>2.1741159420289855</v>
      </c>
      <c r="AS82">
        <v>2.9808736691939104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654.12528210851599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80.585765886463349</v>
      </c>
      <c r="L83">
        <v>62.83</v>
      </c>
      <c r="M83">
        <v>0</v>
      </c>
      <c r="N83">
        <v>13.957521306818183</v>
      </c>
      <c r="O83">
        <v>49.08</v>
      </c>
      <c r="P83">
        <v>40.345228240302745</v>
      </c>
      <c r="Q83">
        <v>5.1332214563680054</v>
      </c>
      <c r="R83">
        <v>4.6843182563496599</v>
      </c>
      <c r="S83">
        <v>0</v>
      </c>
      <c r="T83">
        <v>0</v>
      </c>
      <c r="U83">
        <v>236.18698302879781</v>
      </c>
      <c r="V83">
        <v>5.12</v>
      </c>
      <c r="W83">
        <v>11.06</v>
      </c>
      <c r="X83">
        <v>11.622593171167148</v>
      </c>
      <c r="Y83">
        <v>0</v>
      </c>
      <c r="Z83">
        <v>3.1953199999999997</v>
      </c>
      <c r="AA83">
        <v>10.375287154242853</v>
      </c>
      <c r="AB83">
        <v>10.040866842517605</v>
      </c>
      <c r="AC83">
        <v>7.5225817658709353</v>
      </c>
      <c r="AD83">
        <v>9.2658941883029016</v>
      </c>
      <c r="AE83">
        <v>12.290977060548554</v>
      </c>
      <c r="AF83">
        <v>0</v>
      </c>
      <c r="AG83">
        <v>0</v>
      </c>
      <c r="AH83">
        <v>34.56090948543681</v>
      </c>
      <c r="AI83">
        <v>0.87876308897031041</v>
      </c>
      <c r="AJ83">
        <v>0</v>
      </c>
      <c r="AK83">
        <v>12.679975686994723</v>
      </c>
      <c r="AL83">
        <v>9.581861445783133</v>
      </c>
      <c r="AM83">
        <v>3.8911272368001644</v>
      </c>
      <c r="AN83">
        <v>0</v>
      </c>
      <c r="AO83">
        <v>2.1412200000000006</v>
      </c>
      <c r="AP83">
        <v>2.6157630820215418</v>
      </c>
      <c r="AQ83">
        <v>0</v>
      </c>
      <c r="AR83">
        <v>2.1741159420289855</v>
      </c>
      <c r="AS83">
        <v>2.9808736691939104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644.80116799497932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80.545940020161282</v>
      </c>
      <c r="L84">
        <v>62.83</v>
      </c>
      <c r="M84">
        <v>0</v>
      </c>
      <c r="N84">
        <v>13.957521306818183</v>
      </c>
      <c r="O84">
        <v>49.08</v>
      </c>
      <c r="P84">
        <v>40.345228240302745</v>
      </c>
      <c r="Q84">
        <v>5.1332214563680054</v>
      </c>
      <c r="R84">
        <v>4.6843182563496599</v>
      </c>
      <c r="S84">
        <v>0</v>
      </c>
      <c r="T84">
        <v>0</v>
      </c>
      <c r="U84">
        <v>236.18698302879781</v>
      </c>
      <c r="V84">
        <v>5.12</v>
      </c>
      <c r="W84">
        <v>11.06</v>
      </c>
      <c r="X84">
        <v>11.622593171167148</v>
      </c>
      <c r="Y84">
        <v>0</v>
      </c>
      <c r="Z84">
        <v>3.1953199999999997</v>
      </c>
      <c r="AA84">
        <v>10.375287154242853</v>
      </c>
      <c r="AB84">
        <v>10.040866842517605</v>
      </c>
      <c r="AC84">
        <v>7.5225817658709353</v>
      </c>
      <c r="AD84">
        <v>9.2658941883029016</v>
      </c>
      <c r="AE84">
        <v>12.290977060548554</v>
      </c>
      <c r="AF84">
        <v>0</v>
      </c>
      <c r="AG84">
        <v>0</v>
      </c>
      <c r="AH84">
        <v>34.56090948543681</v>
      </c>
      <c r="AI84">
        <v>0.87876308897031041</v>
      </c>
      <c r="AJ84">
        <v>0</v>
      </c>
      <c r="AK84">
        <v>12.679975686994723</v>
      </c>
      <c r="AL84">
        <v>9.581861445783133</v>
      </c>
      <c r="AM84">
        <v>3.8911272368001644</v>
      </c>
      <c r="AN84">
        <v>0</v>
      </c>
      <c r="AO84">
        <v>2.194560000000001</v>
      </c>
      <c r="AP84">
        <v>3.121138667771334</v>
      </c>
      <c r="AQ84">
        <v>0</v>
      </c>
      <c r="AR84">
        <v>2.1741159420289855</v>
      </c>
      <c r="AS84">
        <v>2.9808736691939104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645.32005771442709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80.545940020161282</v>
      </c>
      <c r="L85">
        <v>62.98</v>
      </c>
      <c r="M85">
        <v>0</v>
      </c>
      <c r="N85">
        <v>13.957521306818183</v>
      </c>
      <c r="O85">
        <v>49.08</v>
      </c>
      <c r="P85">
        <v>40.345228240302745</v>
      </c>
      <c r="Q85">
        <v>5.1325270935960576</v>
      </c>
      <c r="R85">
        <v>4.6824618621778011</v>
      </c>
      <c r="S85">
        <v>0</v>
      </c>
      <c r="T85">
        <v>0</v>
      </c>
      <c r="U85">
        <v>236.18698302879781</v>
      </c>
      <c r="V85">
        <v>5.12</v>
      </c>
      <c r="W85">
        <v>11.06</v>
      </c>
      <c r="X85">
        <v>11.622593171167148</v>
      </c>
      <c r="Y85">
        <v>0</v>
      </c>
      <c r="Z85">
        <v>0.27178000000000002</v>
      </c>
      <c r="AA85">
        <v>10.375287154242853</v>
      </c>
      <c r="AB85">
        <v>9.7276571625294874</v>
      </c>
      <c r="AC85">
        <v>7.1522038868785129</v>
      </c>
      <c r="AD85">
        <v>8.9935036765391398</v>
      </c>
      <c r="AE85">
        <v>12.168942256462929</v>
      </c>
      <c r="AF85">
        <v>0</v>
      </c>
      <c r="AG85">
        <v>0</v>
      </c>
      <c r="AH85">
        <v>34.56090948543681</v>
      </c>
      <c r="AI85">
        <v>0.87876308897031041</v>
      </c>
      <c r="AJ85">
        <v>0</v>
      </c>
      <c r="AK85">
        <v>12.679975686994723</v>
      </c>
      <c r="AL85">
        <v>9.581861445783133</v>
      </c>
      <c r="AM85">
        <v>2.5902337484875204</v>
      </c>
      <c r="AN85">
        <v>0</v>
      </c>
      <c r="AO85">
        <v>2.2809200000000005</v>
      </c>
      <c r="AP85">
        <v>2.9001955724937871</v>
      </c>
      <c r="AQ85">
        <v>0</v>
      </c>
      <c r="AR85">
        <v>2.1741159420289855</v>
      </c>
      <c r="AS85">
        <v>2.3194850971307153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639.36908892700001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80.490000000000009</v>
      </c>
      <c r="L86">
        <v>62.98</v>
      </c>
      <c r="M86">
        <v>0</v>
      </c>
      <c r="N86">
        <v>13.957521306818183</v>
      </c>
      <c r="O86">
        <v>49.08</v>
      </c>
      <c r="P86">
        <v>40.345228240302745</v>
      </c>
      <c r="Q86">
        <v>5.1325270935960576</v>
      </c>
      <c r="R86">
        <v>4.6824618621778011</v>
      </c>
      <c r="S86">
        <v>0</v>
      </c>
      <c r="T86">
        <v>0</v>
      </c>
      <c r="U86">
        <v>236.18698302879781</v>
      </c>
      <c r="V86">
        <v>5.12</v>
      </c>
      <c r="W86">
        <v>11.06</v>
      </c>
      <c r="X86">
        <v>11.622593171167148</v>
      </c>
      <c r="Y86">
        <v>0</v>
      </c>
      <c r="Z86">
        <v>0.27178000000000002</v>
      </c>
      <c r="AA86">
        <v>10.375287154242853</v>
      </c>
      <c r="AB86">
        <v>9.7276571625294874</v>
      </c>
      <c r="AC86">
        <v>7.1522038868785129</v>
      </c>
      <c r="AD86">
        <v>8.9935036765391398</v>
      </c>
      <c r="AE86">
        <v>12.168942256462929</v>
      </c>
      <c r="AF86">
        <v>0</v>
      </c>
      <c r="AG86">
        <v>0</v>
      </c>
      <c r="AH86">
        <v>34.56090948543681</v>
      </c>
      <c r="AI86">
        <v>0.87876308897031041</v>
      </c>
      <c r="AJ86">
        <v>0</v>
      </c>
      <c r="AK86">
        <v>12.679975686994723</v>
      </c>
      <c r="AL86">
        <v>9.581861445783133</v>
      </c>
      <c r="AM86">
        <v>2.5902337484875204</v>
      </c>
      <c r="AN86">
        <v>0</v>
      </c>
      <c r="AO86">
        <v>2.3012400000000004</v>
      </c>
      <c r="AP86">
        <v>2.9001955724937871</v>
      </c>
      <c r="AQ86">
        <v>0</v>
      </c>
      <c r="AR86">
        <v>12.391952898550723</v>
      </c>
      <c r="AS86">
        <v>2.3194850971307153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649.55130586336043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80.458147875328024</v>
      </c>
      <c r="L87">
        <v>62.98</v>
      </c>
      <c r="M87">
        <v>0</v>
      </c>
      <c r="N87">
        <v>13.957521306818183</v>
      </c>
      <c r="O87">
        <v>49.08</v>
      </c>
      <c r="P87">
        <v>40.345228240302745</v>
      </c>
      <c r="Q87">
        <v>5.1325270935960576</v>
      </c>
      <c r="R87">
        <v>4.6824618621778011</v>
      </c>
      <c r="S87">
        <v>0</v>
      </c>
      <c r="T87">
        <v>0</v>
      </c>
      <c r="U87">
        <v>236.18698302879781</v>
      </c>
      <c r="V87">
        <v>5.12</v>
      </c>
      <c r="W87">
        <v>11.06</v>
      </c>
      <c r="X87">
        <v>11.622593171167148</v>
      </c>
      <c r="Y87">
        <v>0</v>
      </c>
      <c r="Z87">
        <v>0.27178000000000002</v>
      </c>
      <c r="AA87">
        <v>10.375287154242853</v>
      </c>
      <c r="AB87">
        <v>9.7276571625294874</v>
      </c>
      <c r="AC87">
        <v>7.1522038868785129</v>
      </c>
      <c r="AD87">
        <v>8.9935036765391398</v>
      </c>
      <c r="AE87">
        <v>12.168942256462929</v>
      </c>
      <c r="AF87">
        <v>0</v>
      </c>
      <c r="AG87">
        <v>0</v>
      </c>
      <c r="AH87">
        <v>34.56090948543681</v>
      </c>
      <c r="AI87">
        <v>0.87876308897031041</v>
      </c>
      <c r="AJ87">
        <v>0</v>
      </c>
      <c r="AK87">
        <v>12.679975686994723</v>
      </c>
      <c r="AL87">
        <v>9.581861445783133</v>
      </c>
      <c r="AM87">
        <v>2.5902337484875204</v>
      </c>
      <c r="AN87">
        <v>0</v>
      </c>
      <c r="AO87">
        <v>2.3012400000000004</v>
      </c>
      <c r="AP87">
        <v>2.9001955724937871</v>
      </c>
      <c r="AQ87">
        <v>0</v>
      </c>
      <c r="AR87">
        <v>12.391952898550723</v>
      </c>
      <c r="AS87">
        <v>3.3115679552255077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650.51153659678323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80.458147875328024</v>
      </c>
      <c r="L88">
        <v>62.98</v>
      </c>
      <c r="M88">
        <v>0</v>
      </c>
      <c r="N88">
        <v>13.957521306818183</v>
      </c>
      <c r="O88">
        <v>49.08</v>
      </c>
      <c r="P88">
        <v>40.345228240302745</v>
      </c>
      <c r="Q88">
        <v>5.1325270935960576</v>
      </c>
      <c r="R88">
        <v>4.6824618621778011</v>
      </c>
      <c r="S88">
        <v>0</v>
      </c>
      <c r="T88">
        <v>0</v>
      </c>
      <c r="U88">
        <v>236.18698302879781</v>
      </c>
      <c r="V88">
        <v>5.12</v>
      </c>
      <c r="W88">
        <v>11.06</v>
      </c>
      <c r="X88">
        <v>11.622593171167148</v>
      </c>
      <c r="Y88">
        <v>0</v>
      </c>
      <c r="Z88">
        <v>0.27178000000000002</v>
      </c>
      <c r="AA88">
        <v>10.375287154242853</v>
      </c>
      <c r="AB88">
        <v>9.7276571625294874</v>
      </c>
      <c r="AC88">
        <v>7.1522038868785129</v>
      </c>
      <c r="AD88">
        <v>8.9935036765391398</v>
      </c>
      <c r="AE88">
        <v>12.168942256462929</v>
      </c>
      <c r="AF88">
        <v>0</v>
      </c>
      <c r="AG88">
        <v>0</v>
      </c>
      <c r="AH88">
        <v>34.56090948543681</v>
      </c>
      <c r="AI88">
        <v>0.87876308897031041</v>
      </c>
      <c r="AJ88">
        <v>0</v>
      </c>
      <c r="AK88">
        <v>12.679975686994723</v>
      </c>
      <c r="AL88">
        <v>12.58619277108434</v>
      </c>
      <c r="AM88">
        <v>2.5902337484875204</v>
      </c>
      <c r="AN88">
        <v>0</v>
      </c>
      <c r="AO88">
        <v>2.3164800000000003</v>
      </c>
      <c r="AP88">
        <v>2.9001955724937871</v>
      </c>
      <c r="AQ88">
        <v>0</v>
      </c>
      <c r="AR88">
        <v>2.7176449275362313</v>
      </c>
      <c r="AS88">
        <v>3.3115679552255077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643.85679995106989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96.867898424957687</v>
      </c>
      <c r="L89">
        <v>62.98</v>
      </c>
      <c r="M89">
        <v>0</v>
      </c>
      <c r="N89">
        <v>13.957521306818183</v>
      </c>
      <c r="O89">
        <v>49.08</v>
      </c>
      <c r="P89">
        <v>40.345228240302745</v>
      </c>
      <c r="Q89">
        <v>5.1325270935960576</v>
      </c>
      <c r="R89">
        <v>4.6824618621778011</v>
      </c>
      <c r="S89">
        <v>0</v>
      </c>
      <c r="T89">
        <v>0</v>
      </c>
      <c r="U89">
        <v>236.18698302879781</v>
      </c>
      <c r="V89">
        <v>5.12</v>
      </c>
      <c r="W89">
        <v>11.06</v>
      </c>
      <c r="X89">
        <v>11.622593171167148</v>
      </c>
      <c r="Y89">
        <v>0</v>
      </c>
      <c r="Z89">
        <v>0.27178000000000002</v>
      </c>
      <c r="AA89">
        <v>10.375287154242853</v>
      </c>
      <c r="AB89">
        <v>9.7276571625294874</v>
      </c>
      <c r="AC89">
        <v>7.1522038868785129</v>
      </c>
      <c r="AD89">
        <v>8.9935036765391398</v>
      </c>
      <c r="AE89">
        <v>12.168942256462929</v>
      </c>
      <c r="AF89">
        <v>0</v>
      </c>
      <c r="AG89">
        <v>0</v>
      </c>
      <c r="AH89">
        <v>34.56090948543681</v>
      </c>
      <c r="AI89">
        <v>0.87876308897031041</v>
      </c>
      <c r="AJ89">
        <v>0</v>
      </c>
      <c r="AK89">
        <v>12.679975686994723</v>
      </c>
      <c r="AL89">
        <v>12.58619277108434</v>
      </c>
      <c r="AM89">
        <v>2.5902337484875204</v>
      </c>
      <c r="AN89">
        <v>0</v>
      </c>
      <c r="AO89">
        <v>2.3520400000000006</v>
      </c>
      <c r="AP89">
        <v>2.9001955724937871</v>
      </c>
      <c r="AQ89">
        <v>0</v>
      </c>
      <c r="AR89">
        <v>2.7176449275362313</v>
      </c>
      <c r="AS89">
        <v>3.3115679552255077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660.30211050069965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103.13794324685425</v>
      </c>
      <c r="L90">
        <v>62.98</v>
      </c>
      <c r="M90">
        <v>0</v>
      </c>
      <c r="N90">
        <v>13.957521306818183</v>
      </c>
      <c r="O90">
        <v>49.08</v>
      </c>
      <c r="P90">
        <v>40.345228240302745</v>
      </c>
      <c r="Q90">
        <v>5.1325270935960576</v>
      </c>
      <c r="R90">
        <v>4.6824618621778011</v>
      </c>
      <c r="S90">
        <v>0</v>
      </c>
      <c r="T90">
        <v>0</v>
      </c>
      <c r="U90">
        <v>236.18698302879781</v>
      </c>
      <c r="V90">
        <v>5.12</v>
      </c>
      <c r="W90">
        <v>11.06</v>
      </c>
      <c r="X90">
        <v>11.622593171167148</v>
      </c>
      <c r="Y90">
        <v>0</v>
      </c>
      <c r="Z90">
        <v>0.54101999999999995</v>
      </c>
      <c r="AA90">
        <v>10.375287154242853</v>
      </c>
      <c r="AB90">
        <v>9.7276571625294874</v>
      </c>
      <c r="AC90">
        <v>7.1522038868785129</v>
      </c>
      <c r="AD90">
        <v>8.9935036765391398</v>
      </c>
      <c r="AE90">
        <v>12.168942256462929</v>
      </c>
      <c r="AF90">
        <v>0</v>
      </c>
      <c r="AG90">
        <v>0</v>
      </c>
      <c r="AH90">
        <v>34.56090948543681</v>
      </c>
      <c r="AI90">
        <v>0.87876308897031041</v>
      </c>
      <c r="AJ90">
        <v>0</v>
      </c>
      <c r="AK90">
        <v>12.679975686994723</v>
      </c>
      <c r="AL90">
        <v>12.58619277108434</v>
      </c>
      <c r="AM90">
        <v>2.5902337484875204</v>
      </c>
      <c r="AN90">
        <v>0</v>
      </c>
      <c r="AO90">
        <v>2.3876000000000008</v>
      </c>
      <c r="AP90">
        <v>2.9001955724937871</v>
      </c>
      <c r="AQ90">
        <v>0</v>
      </c>
      <c r="AR90">
        <v>2.7176449275362313</v>
      </c>
      <c r="AS90">
        <v>3.3115679552255077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666.87695532259625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130.28758990011099</v>
      </c>
      <c r="L91">
        <v>62.98</v>
      </c>
      <c r="M91">
        <v>0</v>
      </c>
      <c r="N91">
        <v>13.957521306818183</v>
      </c>
      <c r="O91">
        <v>49.08</v>
      </c>
      <c r="P91">
        <v>40.345228240302745</v>
      </c>
      <c r="Q91">
        <v>5.1325270935960576</v>
      </c>
      <c r="R91">
        <v>4.6824618621778011</v>
      </c>
      <c r="S91">
        <v>0</v>
      </c>
      <c r="T91">
        <v>0</v>
      </c>
      <c r="U91">
        <v>236.18698302879781</v>
      </c>
      <c r="V91">
        <v>5.12</v>
      </c>
      <c r="W91">
        <v>11.06</v>
      </c>
      <c r="X91">
        <v>11.622593171167148</v>
      </c>
      <c r="Y91">
        <v>0</v>
      </c>
      <c r="Z91">
        <v>4.8158399999999997</v>
      </c>
      <c r="AA91">
        <v>10.375287154242853</v>
      </c>
      <c r="AB91">
        <v>10.040866842517605</v>
      </c>
      <c r="AC91">
        <v>7.5225817658709353</v>
      </c>
      <c r="AD91">
        <v>9.2658941883029016</v>
      </c>
      <c r="AE91">
        <v>12.290977060548554</v>
      </c>
      <c r="AF91">
        <v>0</v>
      </c>
      <c r="AG91">
        <v>0</v>
      </c>
      <c r="AH91">
        <v>34.56090948543681</v>
      </c>
      <c r="AI91">
        <v>0.87876308897031041</v>
      </c>
      <c r="AJ91">
        <v>0</v>
      </c>
      <c r="AK91">
        <v>12.679975686994723</v>
      </c>
      <c r="AL91">
        <v>15.732740963855424</v>
      </c>
      <c r="AM91">
        <v>3.8911272368001644</v>
      </c>
      <c r="AN91">
        <v>0</v>
      </c>
      <c r="AO91">
        <v>2.4028400000000008</v>
      </c>
      <c r="AP91">
        <v>3.121138667771334</v>
      </c>
      <c r="AQ91">
        <v>0</v>
      </c>
      <c r="AR91">
        <v>3.261173913043478</v>
      </c>
      <c r="AS91">
        <v>3.3115679552255077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704.60658861255126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137.38000000000002</v>
      </c>
      <c r="L92">
        <v>62.98</v>
      </c>
      <c r="M92">
        <v>0</v>
      </c>
      <c r="N92">
        <v>13.957521306818183</v>
      </c>
      <c r="O92">
        <v>49.08</v>
      </c>
      <c r="P92">
        <v>40.345228240302745</v>
      </c>
      <c r="Q92">
        <v>5.1325270935960576</v>
      </c>
      <c r="R92">
        <v>4.6824618621778011</v>
      </c>
      <c r="S92">
        <v>0</v>
      </c>
      <c r="T92">
        <v>0</v>
      </c>
      <c r="U92">
        <v>236.18698302879781</v>
      </c>
      <c r="V92">
        <v>5.12</v>
      </c>
      <c r="W92">
        <v>11.06</v>
      </c>
      <c r="X92">
        <v>11.622593171167148</v>
      </c>
      <c r="Y92">
        <v>0</v>
      </c>
      <c r="Z92">
        <v>4.8158399999999997</v>
      </c>
      <c r="AA92">
        <v>10.375287154242853</v>
      </c>
      <c r="AB92">
        <v>10.040866842517605</v>
      </c>
      <c r="AC92">
        <v>7.5225817658709353</v>
      </c>
      <c r="AD92">
        <v>9.2658941883029016</v>
      </c>
      <c r="AE92">
        <v>12.290977060548554</v>
      </c>
      <c r="AF92">
        <v>0</v>
      </c>
      <c r="AG92">
        <v>0</v>
      </c>
      <c r="AH92">
        <v>34.56090948543681</v>
      </c>
      <c r="AI92">
        <v>0.87876308897031041</v>
      </c>
      <c r="AJ92">
        <v>0</v>
      </c>
      <c r="AK92">
        <v>12.679975686994723</v>
      </c>
      <c r="AL92">
        <v>15.732740963855424</v>
      </c>
      <c r="AM92">
        <v>3.8911272368001644</v>
      </c>
      <c r="AN92">
        <v>0</v>
      </c>
      <c r="AO92">
        <v>2.4460200000000007</v>
      </c>
      <c r="AP92">
        <v>3.121138667771334</v>
      </c>
      <c r="AQ92">
        <v>0</v>
      </c>
      <c r="AR92">
        <v>3.8021630434782612</v>
      </c>
      <c r="AS92">
        <v>3.3115679552255077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712.28316784287506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144.47000000000003</v>
      </c>
      <c r="L93">
        <v>62.98</v>
      </c>
      <c r="M93">
        <v>0</v>
      </c>
      <c r="N93">
        <v>13.957521306818183</v>
      </c>
      <c r="O93">
        <v>49.08</v>
      </c>
      <c r="P93">
        <v>40.345228240302745</v>
      </c>
      <c r="Q93">
        <v>5.1325270935960576</v>
      </c>
      <c r="R93">
        <v>4.6824618621778011</v>
      </c>
      <c r="S93">
        <v>0</v>
      </c>
      <c r="T93">
        <v>0</v>
      </c>
      <c r="U93">
        <v>236.18698302879781</v>
      </c>
      <c r="V93">
        <v>5.12</v>
      </c>
      <c r="W93">
        <v>11.06</v>
      </c>
      <c r="X93">
        <v>11.622593171167148</v>
      </c>
      <c r="Y93">
        <v>0</v>
      </c>
      <c r="Z93">
        <v>4.8158399999999997</v>
      </c>
      <c r="AA93">
        <v>10.375287154242853</v>
      </c>
      <c r="AB93">
        <v>10.040866842517605</v>
      </c>
      <c r="AC93">
        <v>7.5225817658709353</v>
      </c>
      <c r="AD93">
        <v>9.2658941883029016</v>
      </c>
      <c r="AE93">
        <v>12.290977060548554</v>
      </c>
      <c r="AF93">
        <v>0</v>
      </c>
      <c r="AG93">
        <v>0</v>
      </c>
      <c r="AH93">
        <v>34.56090948543681</v>
      </c>
      <c r="AI93">
        <v>0.87876308897031041</v>
      </c>
      <c r="AJ93">
        <v>0</v>
      </c>
      <c r="AK93">
        <v>12.679975686994723</v>
      </c>
      <c r="AL93">
        <v>15.732740963855424</v>
      </c>
      <c r="AM93">
        <v>3.8911272368001644</v>
      </c>
      <c r="AN93">
        <v>0</v>
      </c>
      <c r="AO93">
        <v>2.4739600000000008</v>
      </c>
      <c r="AP93">
        <v>3.121138667771334</v>
      </c>
      <c r="AQ93">
        <v>0</v>
      </c>
      <c r="AR93">
        <v>3.8021630434782612</v>
      </c>
      <c r="AS93">
        <v>3.3115679552255077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719.40110784287515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151.55758639360448</v>
      </c>
      <c r="L94">
        <v>62.98</v>
      </c>
      <c r="M94">
        <v>0</v>
      </c>
      <c r="N94">
        <v>13.957521306818183</v>
      </c>
      <c r="O94">
        <v>49.08</v>
      </c>
      <c r="P94">
        <v>40.345228240302745</v>
      </c>
      <c r="Q94">
        <v>5.1325270935960576</v>
      </c>
      <c r="R94">
        <v>4.6824618621778011</v>
      </c>
      <c r="S94">
        <v>0</v>
      </c>
      <c r="T94">
        <v>0</v>
      </c>
      <c r="U94">
        <v>236.18698302879781</v>
      </c>
      <c r="V94">
        <v>5.12</v>
      </c>
      <c r="W94">
        <v>11.06</v>
      </c>
      <c r="X94">
        <v>11.622593171167148</v>
      </c>
      <c r="Y94">
        <v>0</v>
      </c>
      <c r="Z94">
        <v>4.8158399999999997</v>
      </c>
      <c r="AA94">
        <v>10.375287154242853</v>
      </c>
      <c r="AB94">
        <v>10.040866842517605</v>
      </c>
      <c r="AC94">
        <v>7.5225817658709353</v>
      </c>
      <c r="AD94">
        <v>9.2658941883029016</v>
      </c>
      <c r="AE94">
        <v>12.290977060548554</v>
      </c>
      <c r="AF94">
        <v>0</v>
      </c>
      <c r="AG94">
        <v>0</v>
      </c>
      <c r="AH94">
        <v>34.56090948543681</v>
      </c>
      <c r="AI94">
        <v>0.87876308897031041</v>
      </c>
      <c r="AJ94">
        <v>0</v>
      </c>
      <c r="AK94">
        <v>12.679975686994723</v>
      </c>
      <c r="AL94">
        <v>15.732740963855424</v>
      </c>
      <c r="AM94">
        <v>3.8911272368001644</v>
      </c>
      <c r="AN94">
        <v>0</v>
      </c>
      <c r="AO94">
        <v>2.4739600000000008</v>
      </c>
      <c r="AP94">
        <v>3.121138667771334</v>
      </c>
      <c r="AQ94">
        <v>0</v>
      </c>
      <c r="AR94">
        <v>3.8021630434782612</v>
      </c>
      <c r="AS94">
        <v>3.3115679552255077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726.48869423647966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158.58758530383545</v>
      </c>
      <c r="L95">
        <v>62.98</v>
      </c>
      <c r="M95">
        <v>0</v>
      </c>
      <c r="N95">
        <v>13.957521306818183</v>
      </c>
      <c r="O95">
        <v>49.08</v>
      </c>
      <c r="P95">
        <v>40.345228240302745</v>
      </c>
      <c r="Q95">
        <v>5.1325270935960576</v>
      </c>
      <c r="R95">
        <v>4.6824618621778011</v>
      </c>
      <c r="S95">
        <v>0</v>
      </c>
      <c r="T95">
        <v>0</v>
      </c>
      <c r="U95">
        <v>236.18698302879781</v>
      </c>
      <c r="V95">
        <v>5.12</v>
      </c>
      <c r="W95">
        <v>11.06</v>
      </c>
      <c r="X95">
        <v>11.622593171167148</v>
      </c>
      <c r="Y95">
        <v>0</v>
      </c>
      <c r="Z95">
        <v>1.6052799999999998</v>
      </c>
      <c r="AA95">
        <v>10.375287154242853</v>
      </c>
      <c r="AB95">
        <v>9.7276571625294874</v>
      </c>
      <c r="AC95">
        <v>7.1522038868785129</v>
      </c>
      <c r="AD95">
        <v>8.9935036765391398</v>
      </c>
      <c r="AE95">
        <v>12.168942256462929</v>
      </c>
      <c r="AF95">
        <v>0</v>
      </c>
      <c r="AG95">
        <v>0</v>
      </c>
      <c r="AH95">
        <v>34.56090948543681</v>
      </c>
      <c r="AI95">
        <v>0.87876308897031041</v>
      </c>
      <c r="AJ95">
        <v>0</v>
      </c>
      <c r="AK95">
        <v>12.679975686994723</v>
      </c>
      <c r="AL95">
        <v>15.732740963855424</v>
      </c>
      <c r="AM95">
        <v>2.5925443941150741</v>
      </c>
      <c r="AN95">
        <v>0</v>
      </c>
      <c r="AO95">
        <v>2.4739600000000008</v>
      </c>
      <c r="AP95">
        <v>2.9001955724937871</v>
      </c>
      <c r="AQ95">
        <v>0</v>
      </c>
      <c r="AR95">
        <v>3.8021630434782612</v>
      </c>
      <c r="AS95">
        <v>3.3115679552255077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727.71059433391804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160.29</v>
      </c>
      <c r="L96">
        <v>62.98</v>
      </c>
      <c r="M96">
        <v>0</v>
      </c>
      <c r="N96">
        <v>13.957521306818183</v>
      </c>
      <c r="O96">
        <v>49.08</v>
      </c>
      <c r="P96">
        <v>40.345228240302745</v>
      </c>
      <c r="Q96">
        <v>5.1325270935960576</v>
      </c>
      <c r="R96">
        <v>4.6824618621778011</v>
      </c>
      <c r="S96">
        <v>0</v>
      </c>
      <c r="T96">
        <v>0</v>
      </c>
      <c r="U96">
        <v>236.18698302879781</v>
      </c>
      <c r="V96">
        <v>5.12</v>
      </c>
      <c r="W96">
        <v>11.06</v>
      </c>
      <c r="X96">
        <v>11.622593171167148</v>
      </c>
      <c r="Y96">
        <v>0</v>
      </c>
      <c r="Z96">
        <v>1.6052799999999998</v>
      </c>
      <c r="AA96">
        <v>6.9160114861697162</v>
      </c>
      <c r="AB96">
        <v>9.7276571625294874</v>
      </c>
      <c r="AC96">
        <v>4.7643017850515923</v>
      </c>
      <c r="AD96">
        <v>8.9935036765391398</v>
      </c>
      <c r="AE96">
        <v>12.168942256462929</v>
      </c>
      <c r="AF96">
        <v>0</v>
      </c>
      <c r="AG96">
        <v>0</v>
      </c>
      <c r="AH96">
        <v>34.56090948543681</v>
      </c>
      <c r="AI96">
        <v>0.87876308897031041</v>
      </c>
      <c r="AJ96">
        <v>0</v>
      </c>
      <c r="AK96">
        <v>12.679975686994723</v>
      </c>
      <c r="AL96">
        <v>15.732740963855424</v>
      </c>
      <c r="AM96">
        <v>1.296272197057537</v>
      </c>
      <c r="AN96">
        <v>0</v>
      </c>
      <c r="AO96">
        <v>2.4841200000000003</v>
      </c>
      <c r="AP96">
        <v>2.9001955724937871</v>
      </c>
      <c r="AQ96">
        <v>0</v>
      </c>
      <c r="AR96">
        <v>3.8021630434782612</v>
      </c>
      <c r="AS96">
        <v>3.3115679552255077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722.27971906312484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160.29</v>
      </c>
      <c r="L97">
        <v>62.98</v>
      </c>
      <c r="M97">
        <v>0</v>
      </c>
      <c r="N97">
        <v>13.957521306818183</v>
      </c>
      <c r="O97">
        <v>49.08</v>
      </c>
      <c r="P97">
        <v>40.345228240302745</v>
      </c>
      <c r="Q97">
        <v>5.1325270935960576</v>
      </c>
      <c r="R97">
        <v>4.6824618621778011</v>
      </c>
      <c r="S97">
        <v>0</v>
      </c>
      <c r="T97">
        <v>0</v>
      </c>
      <c r="U97">
        <v>236.18698302879781</v>
      </c>
      <c r="V97">
        <v>5.12</v>
      </c>
      <c r="W97">
        <v>11.06</v>
      </c>
      <c r="X97">
        <v>11.622593171167148</v>
      </c>
      <c r="Y97">
        <v>0</v>
      </c>
      <c r="Z97">
        <v>1.6052799999999998</v>
      </c>
      <c r="AA97">
        <v>6.9160114861697162</v>
      </c>
      <c r="AB97">
        <v>6.4843482298989139</v>
      </c>
      <c r="AC97">
        <v>4.7643017850515923</v>
      </c>
      <c r="AD97">
        <v>8.9935036765391398</v>
      </c>
      <c r="AE97">
        <v>12.168942256462929</v>
      </c>
      <c r="AF97">
        <v>0</v>
      </c>
      <c r="AG97">
        <v>0</v>
      </c>
      <c r="AH97">
        <v>34.56090948543681</v>
      </c>
      <c r="AI97">
        <v>0.87876308897031041</v>
      </c>
      <c r="AJ97">
        <v>0</v>
      </c>
      <c r="AK97">
        <v>12.679975686994723</v>
      </c>
      <c r="AL97">
        <v>15.732740963855424</v>
      </c>
      <c r="AM97">
        <v>0</v>
      </c>
      <c r="AN97">
        <v>0</v>
      </c>
      <c r="AO97">
        <v>2.4968200000000005</v>
      </c>
      <c r="AP97">
        <v>2.9001955724937871</v>
      </c>
      <c r="AQ97">
        <v>0</v>
      </c>
      <c r="AR97">
        <v>10.870579710144925</v>
      </c>
      <c r="AS97">
        <v>3.3115679552255077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724.82125460010354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160.29</v>
      </c>
      <c r="L98">
        <v>62.98</v>
      </c>
      <c r="M98">
        <v>0</v>
      </c>
      <c r="N98">
        <v>13.957521306818183</v>
      </c>
      <c r="O98">
        <v>49.08</v>
      </c>
      <c r="P98">
        <v>40.345228240302745</v>
      </c>
      <c r="Q98">
        <v>5.1325270935960576</v>
      </c>
      <c r="R98">
        <v>4.6824618621778011</v>
      </c>
      <c r="S98">
        <v>0</v>
      </c>
      <c r="T98">
        <v>0</v>
      </c>
      <c r="U98">
        <v>236.18698302879781</v>
      </c>
      <c r="V98">
        <v>5.12</v>
      </c>
      <c r="W98">
        <v>11.06</v>
      </c>
      <c r="X98">
        <v>11.622593171167148</v>
      </c>
      <c r="Y98">
        <v>0</v>
      </c>
      <c r="Z98">
        <v>1.6052799999999998</v>
      </c>
      <c r="AA98">
        <v>6.9160114861697162</v>
      </c>
      <c r="AB98">
        <v>6.4843482298989139</v>
      </c>
      <c r="AC98">
        <v>4.7643017850515923</v>
      </c>
      <c r="AD98">
        <v>8.9935036765391398</v>
      </c>
      <c r="AE98">
        <v>12.168942256462929</v>
      </c>
      <c r="AF98">
        <v>0</v>
      </c>
      <c r="AG98">
        <v>0</v>
      </c>
      <c r="AH98">
        <v>34.56090948543681</v>
      </c>
      <c r="AI98">
        <v>0.87876308897031041</v>
      </c>
      <c r="AJ98">
        <v>0</v>
      </c>
      <c r="AK98">
        <v>12.679975686994723</v>
      </c>
      <c r="AL98">
        <v>15.732740963855424</v>
      </c>
      <c r="AM98">
        <v>0</v>
      </c>
      <c r="AN98">
        <v>0</v>
      </c>
      <c r="AO98">
        <v>2.4968200000000005</v>
      </c>
      <c r="AP98">
        <v>2.9001955724937871</v>
      </c>
      <c r="AQ98">
        <v>0</v>
      </c>
      <c r="AR98">
        <v>10.870579710144925</v>
      </c>
      <c r="AS98">
        <v>3.3115679552255077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724.82125460010354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1.861659298448991</v>
      </c>
      <c r="L99">
        <f t="shared" si="2"/>
        <v>1.4101624707159142</v>
      </c>
      <c r="M99">
        <f t="shared" si="2"/>
        <v>0</v>
      </c>
      <c r="N99">
        <f t="shared" si="2"/>
        <v>0.44188786221590781</v>
      </c>
      <c r="O99">
        <f t="shared" si="2"/>
        <v>1.1779199999999987</v>
      </c>
      <c r="P99">
        <f t="shared" si="2"/>
        <v>1.1238954798959326</v>
      </c>
      <c r="Q99">
        <f t="shared" si="2"/>
        <v>0.11938662114512598</v>
      </c>
      <c r="R99">
        <f t="shared" si="2"/>
        <v>0.1123859318348793</v>
      </c>
      <c r="S99">
        <f t="shared" si="2"/>
        <v>0</v>
      </c>
      <c r="T99">
        <f t="shared" si="2"/>
        <v>0</v>
      </c>
      <c r="U99">
        <f t="shared" si="2"/>
        <v>5.9411356945183602</v>
      </c>
      <c r="V99">
        <f t="shared" si="2"/>
        <v>0.12288000000000009</v>
      </c>
      <c r="W99">
        <f t="shared" si="2"/>
        <v>0.2654399999999994</v>
      </c>
      <c r="X99">
        <f t="shared" si="2"/>
        <v>0.2789229206473573</v>
      </c>
      <c r="Y99">
        <f t="shared" si="2"/>
        <v>0</v>
      </c>
      <c r="Z99">
        <f t="shared" si="2"/>
        <v>4.1791889999999984E-2</v>
      </c>
      <c r="AA99">
        <f t="shared" si="2"/>
        <v>0.12639944385841551</v>
      </c>
      <c r="AB99">
        <f t="shared" si="2"/>
        <v>0.13215916491629051</v>
      </c>
      <c r="AC99">
        <f t="shared" si="2"/>
        <v>0.10239338015536154</v>
      </c>
      <c r="AD99">
        <f t="shared" si="2"/>
        <v>0.19233309364105877</v>
      </c>
      <c r="AE99">
        <f t="shared" si="2"/>
        <v>0.29242071856736762</v>
      </c>
      <c r="AF99">
        <f t="shared" si="2"/>
        <v>0</v>
      </c>
      <c r="AG99">
        <f t="shared" si="2"/>
        <v>0</v>
      </c>
      <c r="AH99">
        <f t="shared" si="2"/>
        <v>0.74080037458249026</v>
      </c>
      <c r="AI99">
        <f t="shared" si="2"/>
        <v>4.8474596363304708E-2</v>
      </c>
      <c r="AJ99">
        <f t="shared" si="2"/>
        <v>0</v>
      </c>
      <c r="AK99">
        <f t="shared" si="2"/>
        <v>0.30431941648787331</v>
      </c>
      <c r="AL99">
        <f t="shared" si="2"/>
        <v>0.31634364457831315</v>
      </c>
      <c r="AM99">
        <f t="shared" si="2"/>
        <v>1.7424001015974373E-2</v>
      </c>
      <c r="AN99">
        <f t="shared" si="2"/>
        <v>0</v>
      </c>
      <c r="AO99">
        <f t="shared" si="2"/>
        <v>5.827649E-2</v>
      </c>
      <c r="AP99">
        <f t="shared" si="2"/>
        <v>6.9592630754763976E-2</v>
      </c>
      <c r="AQ99">
        <f t="shared" si="2"/>
        <v>0</v>
      </c>
      <c r="AR99">
        <f t="shared" si="2"/>
        <v>0.12610062952898554</v>
      </c>
      <c r="AS99">
        <f t="shared" si="2"/>
        <v>8.7518358425635032E-2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15.512024112298304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2.4900000000000002</v>
      </c>
      <c r="L3">
        <v>434.2299999999999</v>
      </c>
      <c r="M3">
        <v>13.67</v>
      </c>
      <c r="N3">
        <v>35.32</v>
      </c>
      <c r="O3">
        <v>0</v>
      </c>
      <c r="P3">
        <v>35.687045529801324</v>
      </c>
      <c r="Q3">
        <v>4.25</v>
      </c>
      <c r="R3">
        <v>5.6629773803261445</v>
      </c>
      <c r="S3">
        <v>0</v>
      </c>
      <c r="T3">
        <v>0</v>
      </c>
      <c r="U3">
        <v>62.26</v>
      </c>
      <c r="V3">
        <v>6.18</v>
      </c>
      <c r="W3">
        <v>13.36</v>
      </c>
      <c r="X3">
        <v>14.04</v>
      </c>
      <c r="Y3">
        <v>0</v>
      </c>
      <c r="Z3">
        <v>1.9390909090909094</v>
      </c>
      <c r="AA3">
        <v>8.3528312236286926</v>
      </c>
      <c r="AB3">
        <v>7.1334518780998009</v>
      </c>
      <c r="AC3">
        <v>5.7557597632024056</v>
      </c>
      <c r="AD3">
        <v>10.864581341583646</v>
      </c>
      <c r="AE3">
        <v>14.696826241619544</v>
      </c>
      <c r="AF3">
        <v>2.6378397998170815</v>
      </c>
      <c r="AG3">
        <v>12.129663954017468</v>
      </c>
      <c r="AH3">
        <v>30.981471672404577</v>
      </c>
      <c r="AI3">
        <v>1.0616915018614388</v>
      </c>
      <c r="AJ3">
        <v>0</v>
      </c>
      <c r="AK3">
        <v>15.315899891241223</v>
      </c>
      <c r="AL3">
        <v>0</v>
      </c>
      <c r="AM3">
        <v>0</v>
      </c>
      <c r="AN3">
        <v>0</v>
      </c>
      <c r="AO3">
        <v>2.9452800000000008</v>
      </c>
      <c r="AP3">
        <v>3.8656006628003308</v>
      </c>
      <c r="AQ3">
        <v>13.882237586500734</v>
      </c>
      <c r="AR3">
        <v>6.5653804347826084</v>
      </c>
      <c r="AS3">
        <v>9.5997445301687954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774.87737430094671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2.4900000000000002</v>
      </c>
      <c r="L4">
        <v>434.2299999999999</v>
      </c>
      <c r="M4">
        <v>13.67</v>
      </c>
      <c r="N4">
        <v>35.32</v>
      </c>
      <c r="O4">
        <v>0</v>
      </c>
      <c r="P4">
        <v>35.687045529801324</v>
      </c>
      <c r="Q4">
        <v>4.25</v>
      </c>
      <c r="R4">
        <v>5.6629773803261445</v>
      </c>
      <c r="S4">
        <v>0</v>
      </c>
      <c r="T4">
        <v>0</v>
      </c>
      <c r="U4">
        <v>62.26</v>
      </c>
      <c r="V4">
        <v>6.18</v>
      </c>
      <c r="W4">
        <v>13.36</v>
      </c>
      <c r="X4">
        <v>14.04</v>
      </c>
      <c r="Y4">
        <v>0</v>
      </c>
      <c r="Z4">
        <v>1.9390909090909094</v>
      </c>
      <c r="AA4">
        <v>8.3528312236286926</v>
      </c>
      <c r="AB4">
        <v>7.1334518780998009</v>
      </c>
      <c r="AC4">
        <v>5.7557597632024056</v>
      </c>
      <c r="AD4">
        <v>10.864581341583646</v>
      </c>
      <c r="AE4">
        <v>14.696826241619544</v>
      </c>
      <c r="AF4">
        <v>2.6378397998170815</v>
      </c>
      <c r="AG4">
        <v>12.129663954017468</v>
      </c>
      <c r="AH4">
        <v>30.981471672404577</v>
      </c>
      <c r="AI4">
        <v>1.0616915018614388</v>
      </c>
      <c r="AJ4">
        <v>0</v>
      </c>
      <c r="AK4">
        <v>15.315899891241223</v>
      </c>
      <c r="AL4">
        <v>0</v>
      </c>
      <c r="AM4">
        <v>0</v>
      </c>
      <c r="AN4">
        <v>0</v>
      </c>
      <c r="AO4">
        <v>2.9452800000000008</v>
      </c>
      <c r="AP4">
        <v>3.8656006628003308</v>
      </c>
      <c r="AQ4">
        <v>13.882237586500734</v>
      </c>
      <c r="AR4">
        <v>6.5653804347826084</v>
      </c>
      <c r="AS4">
        <v>9.5997445301687954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774.87737430094671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2.509927529955247</v>
      </c>
      <c r="L5">
        <v>434.2299999999999</v>
      </c>
      <c r="M5">
        <v>13.67</v>
      </c>
      <c r="N5">
        <v>35.32</v>
      </c>
      <c r="O5">
        <v>0</v>
      </c>
      <c r="P5">
        <v>35.687045529801324</v>
      </c>
      <c r="Q5">
        <v>3.41</v>
      </c>
      <c r="R5">
        <v>5.6629773803261445</v>
      </c>
      <c r="S5">
        <v>0</v>
      </c>
      <c r="T5">
        <v>0</v>
      </c>
      <c r="U5">
        <v>62.26</v>
      </c>
      <c r="V5">
        <v>6.18</v>
      </c>
      <c r="W5">
        <v>13.36</v>
      </c>
      <c r="X5">
        <v>14.04</v>
      </c>
      <c r="Y5">
        <v>0</v>
      </c>
      <c r="Z5">
        <v>1.9390909090909094</v>
      </c>
      <c r="AA5">
        <v>8.3528312236286926</v>
      </c>
      <c r="AB5">
        <v>7.1334518780998009</v>
      </c>
      <c r="AC5">
        <v>5.7557597632024056</v>
      </c>
      <c r="AD5">
        <v>10.864581341583646</v>
      </c>
      <c r="AE5">
        <v>14.696826241619544</v>
      </c>
      <c r="AF5">
        <v>2.6378397998170815</v>
      </c>
      <c r="AG5">
        <v>12.129663954017468</v>
      </c>
      <c r="AH5">
        <v>30.981471672404577</v>
      </c>
      <c r="AI5">
        <v>1.0616915018614388</v>
      </c>
      <c r="AJ5">
        <v>0</v>
      </c>
      <c r="AK5">
        <v>15.315899891241223</v>
      </c>
      <c r="AL5">
        <v>0</v>
      </c>
      <c r="AM5">
        <v>0</v>
      </c>
      <c r="AN5">
        <v>0</v>
      </c>
      <c r="AO5">
        <v>2.9452800000000008</v>
      </c>
      <c r="AP5">
        <v>3.8656006628003308</v>
      </c>
      <c r="AQ5">
        <v>9.2557232355648349</v>
      </c>
      <c r="AR5">
        <v>8.206725543478262</v>
      </c>
      <c r="AS5">
        <v>9.5997445301687954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771.07213258866159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2.5099296524663672</v>
      </c>
      <c r="L6">
        <v>434.2299999999999</v>
      </c>
      <c r="M6">
        <v>13.67</v>
      </c>
      <c r="N6">
        <v>35.32</v>
      </c>
      <c r="O6">
        <v>0</v>
      </c>
      <c r="P6">
        <v>35.687045529801324</v>
      </c>
      <c r="Q6">
        <v>3.3600000000000003</v>
      </c>
      <c r="R6">
        <v>5.6629773803261445</v>
      </c>
      <c r="S6">
        <v>0</v>
      </c>
      <c r="T6">
        <v>0</v>
      </c>
      <c r="U6">
        <v>62.26</v>
      </c>
      <c r="V6">
        <v>6.18</v>
      </c>
      <c r="W6">
        <v>13.36</v>
      </c>
      <c r="X6">
        <v>14.04</v>
      </c>
      <c r="Y6">
        <v>0</v>
      </c>
      <c r="Z6">
        <v>1.9390909090909094</v>
      </c>
      <c r="AA6">
        <v>8.3528312236286926</v>
      </c>
      <c r="AB6">
        <v>7.1334518780998009</v>
      </c>
      <c r="AC6">
        <v>5.7557597632024056</v>
      </c>
      <c r="AD6">
        <v>10.864581341583646</v>
      </c>
      <c r="AE6">
        <v>14.696826241619544</v>
      </c>
      <c r="AF6">
        <v>2.6378397998170815</v>
      </c>
      <c r="AG6">
        <v>12.129663954017468</v>
      </c>
      <c r="AH6">
        <v>30.981471672404577</v>
      </c>
      <c r="AI6">
        <v>1.0616915018614388</v>
      </c>
      <c r="AJ6">
        <v>0</v>
      </c>
      <c r="AK6">
        <v>15.315899891241223</v>
      </c>
      <c r="AL6">
        <v>0</v>
      </c>
      <c r="AM6">
        <v>0</v>
      </c>
      <c r="AN6">
        <v>0</v>
      </c>
      <c r="AO6">
        <v>2.9452800000000008</v>
      </c>
      <c r="AP6">
        <v>3.8656006628003308</v>
      </c>
      <c r="AQ6">
        <v>9.2557232355648349</v>
      </c>
      <c r="AR6">
        <v>8.206725543478262</v>
      </c>
      <c r="AS6">
        <v>9.5997445301687954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771.02213471117273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2.5099296623231044</v>
      </c>
      <c r="L7">
        <v>434.2299999999999</v>
      </c>
      <c r="M7">
        <v>13.67</v>
      </c>
      <c r="N7">
        <v>35.32</v>
      </c>
      <c r="O7">
        <v>0</v>
      </c>
      <c r="P7">
        <v>35.687045529801324</v>
      </c>
      <c r="Q7">
        <v>4.5900000000000007</v>
      </c>
      <c r="R7">
        <v>5.6629773803261445</v>
      </c>
      <c r="S7">
        <v>0</v>
      </c>
      <c r="T7">
        <v>0</v>
      </c>
      <c r="U7">
        <v>62.26</v>
      </c>
      <c r="V7">
        <v>6.18</v>
      </c>
      <c r="W7">
        <v>13.36</v>
      </c>
      <c r="X7">
        <v>14.04</v>
      </c>
      <c r="Y7">
        <v>0</v>
      </c>
      <c r="Z7">
        <v>1.9390909090909094</v>
      </c>
      <c r="AA7">
        <v>8.3528312236286926</v>
      </c>
      <c r="AB7">
        <v>7.1334518780998009</v>
      </c>
      <c r="AC7">
        <v>5.7557597632024056</v>
      </c>
      <c r="AD7">
        <v>10.864581341583646</v>
      </c>
      <c r="AE7">
        <v>14.696826241619544</v>
      </c>
      <c r="AF7">
        <v>2.6378397998170815</v>
      </c>
      <c r="AG7">
        <v>12.129663954017468</v>
      </c>
      <c r="AH7">
        <v>30.981471672404577</v>
      </c>
      <c r="AI7">
        <v>1.0616915018614388</v>
      </c>
      <c r="AJ7">
        <v>0</v>
      </c>
      <c r="AK7">
        <v>15.315899891241223</v>
      </c>
      <c r="AL7">
        <v>0</v>
      </c>
      <c r="AM7">
        <v>0</v>
      </c>
      <c r="AN7">
        <v>0</v>
      </c>
      <c r="AO7">
        <v>2.9882320000000009</v>
      </c>
      <c r="AP7">
        <v>3.8656006628003308</v>
      </c>
      <c r="AQ7">
        <v>4.626514350935901</v>
      </c>
      <c r="AR7">
        <v>6.5653804347826084</v>
      </c>
      <c r="AS7">
        <v>9.5997445301687954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766.02453272770492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2.5099296623231044</v>
      </c>
      <c r="L8">
        <v>434.2299999999999</v>
      </c>
      <c r="M8">
        <v>13.67</v>
      </c>
      <c r="N8">
        <v>35.32</v>
      </c>
      <c r="O8">
        <v>0</v>
      </c>
      <c r="P8">
        <v>35.687045529801324</v>
      </c>
      <c r="Q8">
        <v>4.5900000000000007</v>
      </c>
      <c r="R8">
        <v>5.6629773803261445</v>
      </c>
      <c r="S8">
        <v>0</v>
      </c>
      <c r="T8">
        <v>0</v>
      </c>
      <c r="U8">
        <v>62.26</v>
      </c>
      <c r="V8">
        <v>6.18</v>
      </c>
      <c r="W8">
        <v>13.36</v>
      </c>
      <c r="X8">
        <v>14.04</v>
      </c>
      <c r="Y8">
        <v>0</v>
      </c>
      <c r="Z8">
        <v>1.9390909090909094</v>
      </c>
      <c r="AA8">
        <v>8.3528312236286926</v>
      </c>
      <c r="AB8">
        <v>7.1334518780998009</v>
      </c>
      <c r="AC8">
        <v>5.7557597632024056</v>
      </c>
      <c r="AD8">
        <v>10.864581341583646</v>
      </c>
      <c r="AE8">
        <v>14.696826241619544</v>
      </c>
      <c r="AF8">
        <v>2.6378397998170815</v>
      </c>
      <c r="AG8">
        <v>12.129663954017468</v>
      </c>
      <c r="AH8">
        <v>30.981471672404577</v>
      </c>
      <c r="AI8">
        <v>1.0616915018614388</v>
      </c>
      <c r="AJ8">
        <v>0</v>
      </c>
      <c r="AK8">
        <v>15.315899891241223</v>
      </c>
      <c r="AL8">
        <v>0</v>
      </c>
      <c r="AM8">
        <v>0</v>
      </c>
      <c r="AN8">
        <v>0</v>
      </c>
      <c r="AO8">
        <v>2.9882320000000009</v>
      </c>
      <c r="AP8">
        <v>3.8656006628003308</v>
      </c>
      <c r="AQ8">
        <v>4.626514350935901</v>
      </c>
      <c r="AR8">
        <v>6.5653804347826084</v>
      </c>
      <c r="AS8">
        <v>9.5997445301687954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766.02453272770492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2.5099296623231044</v>
      </c>
      <c r="L9">
        <v>434.2299999999999</v>
      </c>
      <c r="M9">
        <v>13.67</v>
      </c>
      <c r="N9">
        <v>35.32</v>
      </c>
      <c r="O9">
        <v>0</v>
      </c>
      <c r="P9">
        <v>35.687045529801324</v>
      </c>
      <c r="Q9">
        <v>4.9230091743119271</v>
      </c>
      <c r="R9">
        <v>5.6629773803261445</v>
      </c>
      <c r="S9">
        <v>0</v>
      </c>
      <c r="T9">
        <v>0</v>
      </c>
      <c r="U9">
        <v>62.26</v>
      </c>
      <c r="V9">
        <v>6.18</v>
      </c>
      <c r="W9">
        <v>13.36</v>
      </c>
      <c r="X9">
        <v>14.04</v>
      </c>
      <c r="Y9">
        <v>0</v>
      </c>
      <c r="Z9">
        <v>1.9390909090909094</v>
      </c>
      <c r="AA9">
        <v>8.3528312236286926</v>
      </c>
      <c r="AB9">
        <v>7.1334518780998009</v>
      </c>
      <c r="AC9">
        <v>5.7557597632024056</v>
      </c>
      <c r="AD9">
        <v>10.864581341583646</v>
      </c>
      <c r="AE9">
        <v>14.696826241619544</v>
      </c>
      <c r="AF9">
        <v>2.6378397998170815</v>
      </c>
      <c r="AG9">
        <v>12.129663954017468</v>
      </c>
      <c r="AH9">
        <v>30.981471672404577</v>
      </c>
      <c r="AI9">
        <v>0.94496102259918646</v>
      </c>
      <c r="AJ9">
        <v>0</v>
      </c>
      <c r="AK9">
        <v>15.315899891241223</v>
      </c>
      <c r="AL9">
        <v>0</v>
      </c>
      <c r="AM9">
        <v>0</v>
      </c>
      <c r="AN9">
        <v>0</v>
      </c>
      <c r="AO9">
        <v>2.9882320000000009</v>
      </c>
      <c r="AP9">
        <v>3.8656006628003308</v>
      </c>
      <c r="AQ9">
        <v>0</v>
      </c>
      <c r="AR9">
        <v>6.5653804347826084</v>
      </c>
      <c r="AS9">
        <v>4.4018613266063493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756.4164138682562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2.5099296623231044</v>
      </c>
      <c r="L10">
        <v>387.69</v>
      </c>
      <c r="M10">
        <v>13.67</v>
      </c>
      <c r="N10">
        <v>35.32</v>
      </c>
      <c r="O10">
        <v>0</v>
      </c>
      <c r="P10">
        <v>35.687045529801324</v>
      </c>
      <c r="Q10">
        <v>5.26</v>
      </c>
      <c r="R10">
        <v>5.6629773803261445</v>
      </c>
      <c r="S10">
        <v>0</v>
      </c>
      <c r="T10">
        <v>0</v>
      </c>
      <c r="U10">
        <v>62.26</v>
      </c>
      <c r="V10">
        <v>6.18</v>
      </c>
      <c r="W10">
        <v>13.36</v>
      </c>
      <c r="X10">
        <v>14.04</v>
      </c>
      <c r="Y10">
        <v>0</v>
      </c>
      <c r="Z10">
        <v>1.9390909090909094</v>
      </c>
      <c r="AA10">
        <v>8.3528312236286926</v>
      </c>
      <c r="AB10">
        <v>7.1334518780998009</v>
      </c>
      <c r="AC10">
        <v>5.7557597632024056</v>
      </c>
      <c r="AD10">
        <v>10.864581341583646</v>
      </c>
      <c r="AE10">
        <v>14.696826241619544</v>
      </c>
      <c r="AF10">
        <v>2.6378397998170815</v>
      </c>
      <c r="AG10">
        <v>12.129663954017468</v>
      </c>
      <c r="AH10">
        <v>30.981471672404577</v>
      </c>
      <c r="AI10">
        <v>0.94496102259918646</v>
      </c>
      <c r="AJ10">
        <v>0</v>
      </c>
      <c r="AK10">
        <v>15.315899891241223</v>
      </c>
      <c r="AL10">
        <v>0</v>
      </c>
      <c r="AM10">
        <v>0</v>
      </c>
      <c r="AN10">
        <v>0</v>
      </c>
      <c r="AO10">
        <v>2.9882320000000009</v>
      </c>
      <c r="AP10">
        <v>3.8656006628003308</v>
      </c>
      <c r="AQ10">
        <v>0</v>
      </c>
      <c r="AR10">
        <v>6.5653804347826084</v>
      </c>
      <c r="AS10">
        <v>3.999660799302216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709.81120416664021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2.5099296623231044</v>
      </c>
      <c r="L11">
        <v>300.00999999999993</v>
      </c>
      <c r="M11">
        <v>13.67</v>
      </c>
      <c r="N11">
        <v>35.32</v>
      </c>
      <c r="O11">
        <v>0</v>
      </c>
      <c r="P11">
        <v>35.687045529801324</v>
      </c>
      <c r="Q11">
        <v>3.36</v>
      </c>
      <c r="R11">
        <v>5.6629773803261445</v>
      </c>
      <c r="S11">
        <v>0</v>
      </c>
      <c r="T11">
        <v>0</v>
      </c>
      <c r="U11">
        <v>62.26</v>
      </c>
      <c r="V11">
        <v>6.18</v>
      </c>
      <c r="W11">
        <v>13.36</v>
      </c>
      <c r="X11">
        <v>14.04</v>
      </c>
      <c r="Y11">
        <v>0</v>
      </c>
      <c r="Z11">
        <v>1.9390909090909094</v>
      </c>
      <c r="AA11">
        <v>8.3528312236286926</v>
      </c>
      <c r="AB11">
        <v>7.1334518780998009</v>
      </c>
      <c r="AC11">
        <v>5.7557597632024056</v>
      </c>
      <c r="AD11">
        <v>10.864581341583646</v>
      </c>
      <c r="AE11">
        <v>14.696826241619544</v>
      </c>
      <c r="AF11">
        <v>2.6378397998170815</v>
      </c>
      <c r="AG11">
        <v>12.129663954017468</v>
      </c>
      <c r="AH11">
        <v>30.981471672404577</v>
      </c>
      <c r="AI11">
        <v>0.94496102259918646</v>
      </c>
      <c r="AJ11">
        <v>0</v>
      </c>
      <c r="AK11">
        <v>15.315899891241223</v>
      </c>
      <c r="AL11">
        <v>0</v>
      </c>
      <c r="AM11">
        <v>0</v>
      </c>
      <c r="AN11">
        <v>0</v>
      </c>
      <c r="AO11">
        <v>2.9882320000000009</v>
      </c>
      <c r="AP11">
        <v>3.8656006628003308</v>
      </c>
      <c r="AQ11">
        <v>0</v>
      </c>
      <c r="AR11">
        <v>5.908842391304348</v>
      </c>
      <c r="AS11">
        <v>3.999660799302216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619.57466612316205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2.5099296623231044</v>
      </c>
      <c r="L12">
        <v>204.34999999999994</v>
      </c>
      <c r="M12">
        <v>13.67</v>
      </c>
      <c r="N12">
        <v>35.32</v>
      </c>
      <c r="O12">
        <v>0</v>
      </c>
      <c r="P12">
        <v>35.687045529801324</v>
      </c>
      <c r="Q12">
        <v>3.3579976162097731</v>
      </c>
      <c r="R12">
        <v>5.6629773803261445</v>
      </c>
      <c r="S12">
        <v>0</v>
      </c>
      <c r="T12">
        <v>0</v>
      </c>
      <c r="U12">
        <v>62.26</v>
      </c>
      <c r="V12">
        <v>6.18</v>
      </c>
      <c r="W12">
        <v>13.36</v>
      </c>
      <c r="X12">
        <v>14.04</v>
      </c>
      <c r="Y12">
        <v>0</v>
      </c>
      <c r="Z12">
        <v>1.9390909090909094</v>
      </c>
      <c r="AA12">
        <v>8.3528312236286926</v>
      </c>
      <c r="AB12">
        <v>7.1334518780998009</v>
      </c>
      <c r="AC12">
        <v>5.7557597632024056</v>
      </c>
      <c r="AD12">
        <v>10.864581341583646</v>
      </c>
      <c r="AE12">
        <v>14.696826241619544</v>
      </c>
      <c r="AF12">
        <v>2.6378397998170815</v>
      </c>
      <c r="AG12">
        <v>12.129663954017468</v>
      </c>
      <c r="AH12">
        <v>30.981471672404577</v>
      </c>
      <c r="AI12">
        <v>0.94496102259918646</v>
      </c>
      <c r="AJ12">
        <v>0</v>
      </c>
      <c r="AK12">
        <v>15.315899891241223</v>
      </c>
      <c r="AL12">
        <v>0</v>
      </c>
      <c r="AM12">
        <v>0</v>
      </c>
      <c r="AN12">
        <v>0</v>
      </c>
      <c r="AO12">
        <v>2.9882320000000009</v>
      </c>
      <c r="AP12">
        <v>3.8656006628003308</v>
      </c>
      <c r="AQ12">
        <v>0</v>
      </c>
      <c r="AR12">
        <v>5.908842391304348</v>
      </c>
      <c r="AS12">
        <v>3.999660799302216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523.91266373937162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2.5699279809443745</v>
      </c>
      <c r="L13">
        <v>188.01</v>
      </c>
      <c r="M13">
        <v>13.67</v>
      </c>
      <c r="N13">
        <v>35.32</v>
      </c>
      <c r="O13">
        <v>0</v>
      </c>
      <c r="P13">
        <v>35.687045529801324</v>
      </c>
      <c r="Q13">
        <v>3.36</v>
      </c>
      <c r="R13">
        <v>5.6629773803261445</v>
      </c>
      <c r="S13">
        <v>0</v>
      </c>
      <c r="T13">
        <v>0</v>
      </c>
      <c r="U13">
        <v>62.26</v>
      </c>
      <c r="V13">
        <v>6.18</v>
      </c>
      <c r="W13">
        <v>13.36</v>
      </c>
      <c r="X13">
        <v>14.04</v>
      </c>
      <c r="Y13">
        <v>0</v>
      </c>
      <c r="Z13">
        <v>1.9390909090909094</v>
      </c>
      <c r="AA13">
        <v>8.3528312236286926</v>
      </c>
      <c r="AB13">
        <v>7.1334518780998009</v>
      </c>
      <c r="AC13">
        <v>5.7557597632024056</v>
      </c>
      <c r="AD13">
        <v>10.864581341583646</v>
      </c>
      <c r="AE13">
        <v>14.696826241619544</v>
      </c>
      <c r="AF13">
        <v>2.6378397998170815</v>
      </c>
      <c r="AG13">
        <v>12.129663954017468</v>
      </c>
      <c r="AH13">
        <v>30.981471672404577</v>
      </c>
      <c r="AI13">
        <v>0.94496102259918646</v>
      </c>
      <c r="AJ13">
        <v>0</v>
      </c>
      <c r="AK13">
        <v>15.315899891241223</v>
      </c>
      <c r="AL13">
        <v>0</v>
      </c>
      <c r="AM13">
        <v>0</v>
      </c>
      <c r="AN13">
        <v>0</v>
      </c>
      <c r="AO13">
        <v>2.9023280000000011</v>
      </c>
      <c r="AP13">
        <v>3.8656006628003308</v>
      </c>
      <c r="AQ13">
        <v>0</v>
      </c>
      <c r="AR13">
        <v>5.908842391304348</v>
      </c>
      <c r="AS13">
        <v>3.999660799302216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507.54876044178314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2.5699279809443745</v>
      </c>
      <c r="L14">
        <v>188.01</v>
      </c>
      <c r="M14">
        <v>13.67</v>
      </c>
      <c r="N14">
        <v>35.32</v>
      </c>
      <c r="O14">
        <v>0</v>
      </c>
      <c r="P14">
        <v>35.687045529801324</v>
      </c>
      <c r="Q14">
        <v>3.36</v>
      </c>
      <c r="R14">
        <v>5.6629773803261445</v>
      </c>
      <c r="S14">
        <v>0</v>
      </c>
      <c r="T14">
        <v>0</v>
      </c>
      <c r="U14">
        <v>62.26</v>
      </c>
      <c r="V14">
        <v>6.18</v>
      </c>
      <c r="W14">
        <v>13.36</v>
      </c>
      <c r="X14">
        <v>14.04</v>
      </c>
      <c r="Y14">
        <v>0</v>
      </c>
      <c r="Z14">
        <v>1.9390909090909094</v>
      </c>
      <c r="AA14">
        <v>8.3528312236286926</v>
      </c>
      <c r="AB14">
        <v>7.1334518780998009</v>
      </c>
      <c r="AC14">
        <v>5.7557597632024056</v>
      </c>
      <c r="AD14">
        <v>10.864581341583646</v>
      </c>
      <c r="AE14">
        <v>14.696826241619544</v>
      </c>
      <c r="AF14">
        <v>2.6378397998170815</v>
      </c>
      <c r="AG14">
        <v>12.129663954017468</v>
      </c>
      <c r="AH14">
        <v>30.981471672404577</v>
      </c>
      <c r="AI14">
        <v>0</v>
      </c>
      <c r="AJ14">
        <v>0</v>
      </c>
      <c r="AK14">
        <v>15.315899891241223</v>
      </c>
      <c r="AL14">
        <v>0</v>
      </c>
      <c r="AM14">
        <v>0</v>
      </c>
      <c r="AN14">
        <v>0</v>
      </c>
      <c r="AO14">
        <v>2.9023280000000011</v>
      </c>
      <c r="AP14">
        <v>3.8656006628003308</v>
      </c>
      <c r="AQ14">
        <v>0</v>
      </c>
      <c r="AR14">
        <v>5.908842391304348</v>
      </c>
      <c r="AS14">
        <v>3.999660799302216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506.60379941918399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2.4900000000000002</v>
      </c>
      <c r="L15">
        <v>188.01</v>
      </c>
      <c r="M15">
        <v>13.67</v>
      </c>
      <c r="N15">
        <v>35.32</v>
      </c>
      <c r="O15">
        <v>0</v>
      </c>
      <c r="P15">
        <v>35.687045529801324</v>
      </c>
      <c r="Q15">
        <v>3.36</v>
      </c>
      <c r="R15">
        <v>5.6629773803261445</v>
      </c>
      <c r="S15">
        <v>0</v>
      </c>
      <c r="T15">
        <v>0</v>
      </c>
      <c r="U15">
        <v>62.26</v>
      </c>
      <c r="V15">
        <v>6.18</v>
      </c>
      <c r="W15">
        <v>13.36</v>
      </c>
      <c r="X15">
        <v>14.04</v>
      </c>
      <c r="Y15">
        <v>0</v>
      </c>
      <c r="Z15">
        <v>1.9390909090909094</v>
      </c>
      <c r="AA15">
        <v>8.3528312236286926</v>
      </c>
      <c r="AB15">
        <v>7.1334518780998009</v>
      </c>
      <c r="AC15">
        <v>5.7557597632024056</v>
      </c>
      <c r="AD15">
        <v>8.170745208121172</v>
      </c>
      <c r="AE15">
        <v>14.696826241619544</v>
      </c>
      <c r="AF15">
        <v>2.6378397998170815</v>
      </c>
      <c r="AG15">
        <v>12.129663954017468</v>
      </c>
      <c r="AH15">
        <v>30.981471672404577</v>
      </c>
      <c r="AI15">
        <v>0</v>
      </c>
      <c r="AJ15">
        <v>0</v>
      </c>
      <c r="AK15">
        <v>15.315899891241223</v>
      </c>
      <c r="AL15">
        <v>0</v>
      </c>
      <c r="AM15">
        <v>0</v>
      </c>
      <c r="AN15">
        <v>0</v>
      </c>
      <c r="AO15">
        <v>2.9023280000000011</v>
      </c>
      <c r="AP15">
        <v>3.5035840927920465</v>
      </c>
      <c r="AQ15">
        <v>0</v>
      </c>
      <c r="AR15">
        <v>5.908842391304348</v>
      </c>
      <c r="AS15">
        <v>3.999660799302216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503.46801873476886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2.4900000000000002</v>
      </c>
      <c r="L16">
        <v>188.01</v>
      </c>
      <c r="M16">
        <v>13.67</v>
      </c>
      <c r="N16">
        <v>35.32</v>
      </c>
      <c r="O16">
        <v>0</v>
      </c>
      <c r="P16">
        <v>35.687045529801324</v>
      </c>
      <c r="Q16">
        <v>3.36</v>
      </c>
      <c r="R16">
        <v>5.6629773803261445</v>
      </c>
      <c r="S16">
        <v>0</v>
      </c>
      <c r="T16">
        <v>0</v>
      </c>
      <c r="U16">
        <v>62.26</v>
      </c>
      <c r="V16">
        <v>6.18</v>
      </c>
      <c r="W16">
        <v>13.36</v>
      </c>
      <c r="X16">
        <v>14.04</v>
      </c>
      <c r="Y16">
        <v>0</v>
      </c>
      <c r="Z16">
        <v>1.9390909090909094</v>
      </c>
      <c r="AA16">
        <v>8.3528312236286926</v>
      </c>
      <c r="AB16">
        <v>7.1334518780998009</v>
      </c>
      <c r="AC16">
        <v>5.7557597632024056</v>
      </c>
      <c r="AD16">
        <v>8.170745208121172</v>
      </c>
      <c r="AE16">
        <v>14.696826241619544</v>
      </c>
      <c r="AF16">
        <v>2.6378397998170815</v>
      </c>
      <c r="AG16">
        <v>12.129663954017468</v>
      </c>
      <c r="AH16">
        <v>30.981471672404577</v>
      </c>
      <c r="AI16">
        <v>0</v>
      </c>
      <c r="AJ16">
        <v>0</v>
      </c>
      <c r="AK16">
        <v>15.315899891241223</v>
      </c>
      <c r="AL16">
        <v>0</v>
      </c>
      <c r="AM16">
        <v>0</v>
      </c>
      <c r="AN16">
        <v>0</v>
      </c>
      <c r="AO16">
        <v>2.9023280000000011</v>
      </c>
      <c r="AP16">
        <v>3.5035840927920465</v>
      </c>
      <c r="AQ16">
        <v>0</v>
      </c>
      <c r="AR16">
        <v>5.908842391304348</v>
      </c>
      <c r="AS16">
        <v>3.999660799302216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503.46801873476886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2.4900000000000002</v>
      </c>
      <c r="L17">
        <v>188.01000000000002</v>
      </c>
      <c r="M17">
        <v>13.67</v>
      </c>
      <c r="N17">
        <v>35.32</v>
      </c>
      <c r="O17">
        <v>0</v>
      </c>
      <c r="P17">
        <v>35.687045529801324</v>
      </c>
      <c r="Q17">
        <v>3.36</v>
      </c>
      <c r="R17">
        <v>5.6629773803261445</v>
      </c>
      <c r="S17">
        <v>0</v>
      </c>
      <c r="T17">
        <v>0</v>
      </c>
      <c r="U17">
        <v>62.26</v>
      </c>
      <c r="V17">
        <v>6.18</v>
      </c>
      <c r="W17">
        <v>13.36</v>
      </c>
      <c r="X17">
        <v>14.04</v>
      </c>
      <c r="Y17">
        <v>0</v>
      </c>
      <c r="Z17">
        <v>1.9390909090909094</v>
      </c>
      <c r="AA17">
        <v>8.3528312236286926</v>
      </c>
      <c r="AB17">
        <v>7.1334518780998009</v>
      </c>
      <c r="AC17">
        <v>5.7557597632024056</v>
      </c>
      <c r="AD17">
        <v>8.170745208121172</v>
      </c>
      <c r="AE17">
        <v>14.696826241619544</v>
      </c>
      <c r="AF17">
        <v>2.6378397998170815</v>
      </c>
      <c r="AG17">
        <v>12.129663954017468</v>
      </c>
      <c r="AH17">
        <v>30.981471672404577</v>
      </c>
      <c r="AI17">
        <v>0</v>
      </c>
      <c r="AJ17">
        <v>0</v>
      </c>
      <c r="AK17">
        <v>15.315899891241223</v>
      </c>
      <c r="AL17">
        <v>0</v>
      </c>
      <c r="AM17">
        <v>0</v>
      </c>
      <c r="AN17">
        <v>0</v>
      </c>
      <c r="AO17">
        <v>2.9023280000000011</v>
      </c>
      <c r="AP17">
        <v>3.5035840927920465</v>
      </c>
      <c r="AQ17">
        <v>0</v>
      </c>
      <c r="AR17">
        <v>5.2553722826086959</v>
      </c>
      <c r="AS17">
        <v>3.999660799302216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502.81454862607319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2.4900000000000002</v>
      </c>
      <c r="L18">
        <v>188.01000000000002</v>
      </c>
      <c r="M18">
        <v>13.67</v>
      </c>
      <c r="N18">
        <v>35.32</v>
      </c>
      <c r="O18">
        <v>0</v>
      </c>
      <c r="P18">
        <v>35.687045529801324</v>
      </c>
      <c r="Q18">
        <v>3.36</v>
      </c>
      <c r="R18">
        <v>5.6629773803261445</v>
      </c>
      <c r="S18">
        <v>0</v>
      </c>
      <c r="T18">
        <v>0</v>
      </c>
      <c r="U18">
        <v>62.26</v>
      </c>
      <c r="V18">
        <v>6.18</v>
      </c>
      <c r="W18">
        <v>13.36</v>
      </c>
      <c r="X18">
        <v>14.04</v>
      </c>
      <c r="Y18">
        <v>0</v>
      </c>
      <c r="Z18">
        <v>1.9390909090909094</v>
      </c>
      <c r="AA18">
        <v>8.3528312236286926</v>
      </c>
      <c r="AB18">
        <v>7.1334518780998009</v>
      </c>
      <c r="AC18">
        <v>5.7557597632024056</v>
      </c>
      <c r="AD18">
        <v>8.170745208121172</v>
      </c>
      <c r="AE18">
        <v>14.696826241619544</v>
      </c>
      <c r="AF18">
        <v>2.6378397998170815</v>
      </c>
      <c r="AG18">
        <v>12.129663954017468</v>
      </c>
      <c r="AH18">
        <v>30.981471672404577</v>
      </c>
      <c r="AI18">
        <v>0</v>
      </c>
      <c r="AJ18">
        <v>0</v>
      </c>
      <c r="AK18">
        <v>15.315899891241223</v>
      </c>
      <c r="AL18">
        <v>0</v>
      </c>
      <c r="AM18">
        <v>0</v>
      </c>
      <c r="AN18">
        <v>0</v>
      </c>
      <c r="AO18">
        <v>2.9023280000000011</v>
      </c>
      <c r="AP18">
        <v>3.5035840927920465</v>
      </c>
      <c r="AQ18">
        <v>0</v>
      </c>
      <c r="AR18">
        <v>5.2553722826086959</v>
      </c>
      <c r="AS18">
        <v>3.999660799302216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502.81454862607319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2.4900000000000002</v>
      </c>
      <c r="L19">
        <v>270.01</v>
      </c>
      <c r="M19">
        <v>13.67</v>
      </c>
      <c r="N19">
        <v>35.32</v>
      </c>
      <c r="O19">
        <v>0</v>
      </c>
      <c r="P19">
        <v>35.687045529801324</v>
      </c>
      <c r="Q19">
        <v>3.36</v>
      </c>
      <c r="R19">
        <v>5.6629773803261445</v>
      </c>
      <c r="S19">
        <v>0</v>
      </c>
      <c r="T19">
        <v>0</v>
      </c>
      <c r="U19">
        <v>62.26</v>
      </c>
      <c r="V19">
        <v>6.18</v>
      </c>
      <c r="W19">
        <v>13.36</v>
      </c>
      <c r="X19">
        <v>14.04</v>
      </c>
      <c r="Y19">
        <v>0</v>
      </c>
      <c r="Z19">
        <v>1.9390909090909094</v>
      </c>
      <c r="AA19">
        <v>8.3528312236286926</v>
      </c>
      <c r="AB19">
        <v>7.1334518780998009</v>
      </c>
      <c r="AC19">
        <v>5.7557597632024056</v>
      </c>
      <c r="AD19">
        <v>8.170745208121172</v>
      </c>
      <c r="AE19">
        <v>14.696826241619544</v>
      </c>
      <c r="AF19">
        <v>2.6378397998170815</v>
      </c>
      <c r="AG19">
        <v>12.129663954017468</v>
      </c>
      <c r="AH19">
        <v>30.981471672404577</v>
      </c>
      <c r="AI19">
        <v>0</v>
      </c>
      <c r="AJ19">
        <v>0</v>
      </c>
      <c r="AK19">
        <v>15.315899891241223</v>
      </c>
      <c r="AL19">
        <v>0</v>
      </c>
      <c r="AM19">
        <v>0</v>
      </c>
      <c r="AN19">
        <v>0</v>
      </c>
      <c r="AO19">
        <v>2.9023280000000011</v>
      </c>
      <c r="AP19">
        <v>3.5035840927920465</v>
      </c>
      <c r="AQ19">
        <v>0</v>
      </c>
      <c r="AR19">
        <v>3.9392282608695655</v>
      </c>
      <c r="AS19">
        <v>3.999660799302216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583.49840460433404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2.4900000000000002</v>
      </c>
      <c r="L20">
        <v>270.01</v>
      </c>
      <c r="M20">
        <v>13.67</v>
      </c>
      <c r="N20">
        <v>35.32</v>
      </c>
      <c r="O20">
        <v>0</v>
      </c>
      <c r="P20">
        <v>35.687045529801324</v>
      </c>
      <c r="Q20">
        <v>3.36</v>
      </c>
      <c r="R20">
        <v>5.6629773803261445</v>
      </c>
      <c r="S20">
        <v>0</v>
      </c>
      <c r="T20">
        <v>0</v>
      </c>
      <c r="U20">
        <v>62.26</v>
      </c>
      <c r="V20">
        <v>6.18</v>
      </c>
      <c r="W20">
        <v>13.36</v>
      </c>
      <c r="X20">
        <v>14.04</v>
      </c>
      <c r="Y20">
        <v>0</v>
      </c>
      <c r="Z20">
        <v>1.9390909090909094</v>
      </c>
      <c r="AA20">
        <v>8.3528312236286926</v>
      </c>
      <c r="AB20">
        <v>7.1334518780998009</v>
      </c>
      <c r="AC20">
        <v>5.7557597632024056</v>
      </c>
      <c r="AD20">
        <v>8.170745208121172</v>
      </c>
      <c r="AE20">
        <v>14.696826241619544</v>
      </c>
      <c r="AF20">
        <v>2.6378397998170815</v>
      </c>
      <c r="AG20">
        <v>12.129663954017468</v>
      </c>
      <c r="AH20">
        <v>30.981471672404577</v>
      </c>
      <c r="AI20">
        <v>0</v>
      </c>
      <c r="AJ20">
        <v>0</v>
      </c>
      <c r="AK20">
        <v>15.315899891241223</v>
      </c>
      <c r="AL20">
        <v>0</v>
      </c>
      <c r="AM20">
        <v>0</v>
      </c>
      <c r="AN20">
        <v>0</v>
      </c>
      <c r="AO20">
        <v>2.9023280000000011</v>
      </c>
      <c r="AP20">
        <v>3.5035840927920465</v>
      </c>
      <c r="AQ20">
        <v>4.626514350935901</v>
      </c>
      <c r="AR20">
        <v>3.9392282608695655</v>
      </c>
      <c r="AS20">
        <v>3.999660799302216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588.12491895526989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2.4900759192633699</v>
      </c>
      <c r="L21">
        <v>270</v>
      </c>
      <c r="M21">
        <v>13.67</v>
      </c>
      <c r="N21">
        <v>35.32</v>
      </c>
      <c r="O21">
        <v>0</v>
      </c>
      <c r="P21">
        <v>35.687045529801324</v>
      </c>
      <c r="Q21">
        <v>3.36</v>
      </c>
      <c r="R21">
        <v>5.6629773803261445</v>
      </c>
      <c r="S21">
        <v>0</v>
      </c>
      <c r="T21">
        <v>0</v>
      </c>
      <c r="U21">
        <v>62.26</v>
      </c>
      <c r="V21">
        <v>6.18</v>
      </c>
      <c r="W21">
        <v>13.36</v>
      </c>
      <c r="X21">
        <v>14.04</v>
      </c>
      <c r="Y21">
        <v>0</v>
      </c>
      <c r="Z21">
        <v>1.9390909090909094</v>
      </c>
      <c r="AA21">
        <v>8.3528312236286926</v>
      </c>
      <c r="AB21">
        <v>7.1334518780998009</v>
      </c>
      <c r="AC21">
        <v>5.7557597632024056</v>
      </c>
      <c r="AD21">
        <v>8.170745208121172</v>
      </c>
      <c r="AE21">
        <v>14.696826241619544</v>
      </c>
      <c r="AF21">
        <v>2.6378397998170815</v>
      </c>
      <c r="AG21">
        <v>12.129663954017468</v>
      </c>
      <c r="AH21">
        <v>30.981471672404577</v>
      </c>
      <c r="AI21">
        <v>0</v>
      </c>
      <c r="AJ21">
        <v>0</v>
      </c>
      <c r="AK21">
        <v>15.315899891241223</v>
      </c>
      <c r="AL21">
        <v>0</v>
      </c>
      <c r="AM21">
        <v>0</v>
      </c>
      <c r="AN21">
        <v>0</v>
      </c>
      <c r="AO21">
        <v>2.9023280000000011</v>
      </c>
      <c r="AP21">
        <v>3.5035840927920465</v>
      </c>
      <c r="AQ21">
        <v>4.626514350935901</v>
      </c>
      <c r="AR21">
        <v>3.9392282608695655</v>
      </c>
      <c r="AS21">
        <v>3.999660799302216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588.11499487453329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2.4900759192633699</v>
      </c>
      <c r="L22">
        <v>270</v>
      </c>
      <c r="M22">
        <v>13.67</v>
      </c>
      <c r="N22">
        <v>35.32</v>
      </c>
      <c r="O22">
        <v>0</v>
      </c>
      <c r="P22">
        <v>35.687045529801324</v>
      </c>
      <c r="Q22">
        <v>3.36</v>
      </c>
      <c r="R22">
        <v>5.6629773803261445</v>
      </c>
      <c r="S22">
        <v>0</v>
      </c>
      <c r="T22">
        <v>0</v>
      </c>
      <c r="U22">
        <v>62.26</v>
      </c>
      <c r="V22">
        <v>6.18</v>
      </c>
      <c r="W22">
        <v>13.36</v>
      </c>
      <c r="X22">
        <v>14.04</v>
      </c>
      <c r="Y22">
        <v>0</v>
      </c>
      <c r="Z22">
        <v>1.9390909090909094</v>
      </c>
      <c r="AA22">
        <v>8.3528312236286926</v>
      </c>
      <c r="AB22">
        <v>7.1334518780998009</v>
      </c>
      <c r="AC22">
        <v>5.7557597632024056</v>
      </c>
      <c r="AD22">
        <v>8.170745208121172</v>
      </c>
      <c r="AE22">
        <v>14.696826241619544</v>
      </c>
      <c r="AF22">
        <v>2.6378397998170815</v>
      </c>
      <c r="AG22">
        <v>12.129663954017468</v>
      </c>
      <c r="AH22">
        <v>30.981471672404577</v>
      </c>
      <c r="AI22">
        <v>0</v>
      </c>
      <c r="AJ22">
        <v>0</v>
      </c>
      <c r="AK22">
        <v>15.315899891241223</v>
      </c>
      <c r="AL22">
        <v>0</v>
      </c>
      <c r="AM22">
        <v>0</v>
      </c>
      <c r="AN22">
        <v>0</v>
      </c>
      <c r="AO22">
        <v>2.9023280000000011</v>
      </c>
      <c r="AP22">
        <v>3.5035840927920465</v>
      </c>
      <c r="AQ22">
        <v>9.2557232355648349</v>
      </c>
      <c r="AR22">
        <v>3.9392282608695655</v>
      </c>
      <c r="AS22">
        <v>3.999660799302216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592.74420375916225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2.4900000000000002</v>
      </c>
      <c r="L23">
        <v>270.01</v>
      </c>
      <c r="M23">
        <v>13.67</v>
      </c>
      <c r="N23">
        <v>35.32</v>
      </c>
      <c r="O23">
        <v>0</v>
      </c>
      <c r="P23">
        <v>35.687045529801324</v>
      </c>
      <c r="Q23">
        <v>3.36</v>
      </c>
      <c r="R23">
        <v>5.6629773803261445</v>
      </c>
      <c r="S23">
        <v>0</v>
      </c>
      <c r="T23">
        <v>0</v>
      </c>
      <c r="U23">
        <v>62.26</v>
      </c>
      <c r="V23">
        <v>6.18</v>
      </c>
      <c r="W23">
        <v>13.36</v>
      </c>
      <c r="X23">
        <v>14.04</v>
      </c>
      <c r="Y23">
        <v>0</v>
      </c>
      <c r="Z23">
        <v>1.9390909090909094</v>
      </c>
      <c r="AA23">
        <v>8.3528312236286926</v>
      </c>
      <c r="AB23">
        <v>7.1334518780998009</v>
      </c>
      <c r="AC23">
        <v>5.7557597632024056</v>
      </c>
      <c r="AD23">
        <v>8.170745208121172</v>
      </c>
      <c r="AE23">
        <v>14.696826241619544</v>
      </c>
      <c r="AF23">
        <v>2.6378397998170815</v>
      </c>
      <c r="AG23">
        <v>12.129663954017468</v>
      </c>
      <c r="AH23">
        <v>41.744934904376869</v>
      </c>
      <c r="AI23">
        <v>0</v>
      </c>
      <c r="AJ23">
        <v>0</v>
      </c>
      <c r="AK23">
        <v>15.315899891241223</v>
      </c>
      <c r="AL23">
        <v>0</v>
      </c>
      <c r="AM23">
        <v>0</v>
      </c>
      <c r="AN23">
        <v>0</v>
      </c>
      <c r="AO23">
        <v>2.8164240000000005</v>
      </c>
      <c r="AP23">
        <v>3.5035840927920465</v>
      </c>
      <c r="AQ23">
        <v>9.2557232355648349</v>
      </c>
      <c r="AR23">
        <v>5.2553722826086959</v>
      </c>
      <c r="AS23">
        <v>3.999660799302216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604.74783109361033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2.4900000000000002</v>
      </c>
      <c r="L24">
        <v>270.01</v>
      </c>
      <c r="M24">
        <v>13.67</v>
      </c>
      <c r="N24">
        <v>35.32</v>
      </c>
      <c r="O24">
        <v>0</v>
      </c>
      <c r="P24">
        <v>35.687045529801324</v>
      </c>
      <c r="Q24">
        <v>3.36</v>
      </c>
      <c r="R24">
        <v>5.6629773803261445</v>
      </c>
      <c r="S24">
        <v>0</v>
      </c>
      <c r="T24">
        <v>0</v>
      </c>
      <c r="U24">
        <v>62.26</v>
      </c>
      <c r="V24">
        <v>6.18</v>
      </c>
      <c r="W24">
        <v>13.36</v>
      </c>
      <c r="X24">
        <v>14.04</v>
      </c>
      <c r="Y24">
        <v>0</v>
      </c>
      <c r="Z24">
        <v>1.9390909090909094</v>
      </c>
      <c r="AA24">
        <v>8.3528312236286926</v>
      </c>
      <c r="AB24">
        <v>7.1334518780998009</v>
      </c>
      <c r="AC24">
        <v>5.7557597632024056</v>
      </c>
      <c r="AD24">
        <v>8.170745208121172</v>
      </c>
      <c r="AE24">
        <v>14.696826241619544</v>
      </c>
      <c r="AF24">
        <v>2.6378397998170815</v>
      </c>
      <c r="AG24">
        <v>12.129663954017468</v>
      </c>
      <c r="AH24">
        <v>41.744934904376869</v>
      </c>
      <c r="AI24">
        <v>0.94496102259918646</v>
      </c>
      <c r="AJ24">
        <v>0</v>
      </c>
      <c r="AK24">
        <v>15.315899891241223</v>
      </c>
      <c r="AL24">
        <v>0</v>
      </c>
      <c r="AM24">
        <v>0</v>
      </c>
      <c r="AN24">
        <v>0</v>
      </c>
      <c r="AO24">
        <v>2.7274520000000009</v>
      </c>
      <c r="AP24">
        <v>3.5035840927920465</v>
      </c>
      <c r="AQ24">
        <v>13.882237586500734</v>
      </c>
      <c r="AR24">
        <v>5.2553722826086959</v>
      </c>
      <c r="AS24">
        <v>3.999660799302216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610.23033446714544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2.4900000000000002</v>
      </c>
      <c r="L25">
        <v>270.01</v>
      </c>
      <c r="M25">
        <v>13.67</v>
      </c>
      <c r="N25">
        <v>35.32</v>
      </c>
      <c r="O25">
        <v>0</v>
      </c>
      <c r="P25">
        <v>35.687045529801324</v>
      </c>
      <c r="Q25">
        <v>3.36</v>
      </c>
      <c r="R25">
        <v>5.6629773803261445</v>
      </c>
      <c r="S25">
        <v>0</v>
      </c>
      <c r="T25">
        <v>0</v>
      </c>
      <c r="U25">
        <v>59.04</v>
      </c>
      <c r="V25">
        <v>6.18</v>
      </c>
      <c r="W25">
        <v>13.36</v>
      </c>
      <c r="X25">
        <v>14.04</v>
      </c>
      <c r="Y25">
        <v>0</v>
      </c>
      <c r="Z25">
        <v>1.9390909090909094</v>
      </c>
      <c r="AA25">
        <v>12.530780590717299</v>
      </c>
      <c r="AB25">
        <v>7.1334518780998009</v>
      </c>
      <c r="AC25">
        <v>5.7557597632024056</v>
      </c>
      <c r="AD25">
        <v>8.170745208121172</v>
      </c>
      <c r="AE25">
        <v>14.696826241619544</v>
      </c>
      <c r="AF25">
        <v>2.6378397998170815</v>
      </c>
      <c r="AG25">
        <v>12.129663954017468</v>
      </c>
      <c r="AH25">
        <v>41.744934904376869</v>
      </c>
      <c r="AI25">
        <v>2.2706857513633394</v>
      </c>
      <c r="AJ25">
        <v>0</v>
      </c>
      <c r="AK25">
        <v>15.315899891241223</v>
      </c>
      <c r="AL25">
        <v>0</v>
      </c>
      <c r="AM25">
        <v>0</v>
      </c>
      <c r="AN25">
        <v>0</v>
      </c>
      <c r="AO25">
        <v>2.6415480000000002</v>
      </c>
      <c r="AP25">
        <v>3.5035840927920465</v>
      </c>
      <c r="AQ25">
        <v>13.882237586500734</v>
      </c>
      <c r="AR25">
        <v>5.2553722826086959</v>
      </c>
      <c r="AS25">
        <v>3.999660799302216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612.42810456299833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2.4900000000000002</v>
      </c>
      <c r="L26">
        <v>270.01</v>
      </c>
      <c r="M26">
        <v>13.67</v>
      </c>
      <c r="N26">
        <v>35.32</v>
      </c>
      <c r="O26">
        <v>0</v>
      </c>
      <c r="P26">
        <v>35.687045529801324</v>
      </c>
      <c r="Q26">
        <v>3.36</v>
      </c>
      <c r="R26">
        <v>5.6629773803261445</v>
      </c>
      <c r="S26">
        <v>0</v>
      </c>
      <c r="T26">
        <v>0</v>
      </c>
      <c r="U26">
        <v>56.03</v>
      </c>
      <c r="V26">
        <v>6.18</v>
      </c>
      <c r="W26">
        <v>13.36</v>
      </c>
      <c r="X26">
        <v>14.04</v>
      </c>
      <c r="Y26">
        <v>0</v>
      </c>
      <c r="Z26">
        <v>1.9390909090909094</v>
      </c>
      <c r="AA26">
        <v>12.530780590717299</v>
      </c>
      <c r="AB26">
        <v>7.1334518780998009</v>
      </c>
      <c r="AC26">
        <v>5.7557597632024056</v>
      </c>
      <c r="AD26">
        <v>8.170745208121172</v>
      </c>
      <c r="AE26">
        <v>14.696826241619544</v>
      </c>
      <c r="AF26">
        <v>2.6378397998170815</v>
      </c>
      <c r="AG26">
        <v>12.129663954017468</v>
      </c>
      <c r="AH26">
        <v>41.744934904376869</v>
      </c>
      <c r="AI26">
        <v>14.574634125029805</v>
      </c>
      <c r="AJ26">
        <v>0</v>
      </c>
      <c r="AK26">
        <v>15.315899891241223</v>
      </c>
      <c r="AL26">
        <v>0</v>
      </c>
      <c r="AM26">
        <v>0</v>
      </c>
      <c r="AN26">
        <v>0</v>
      </c>
      <c r="AO26">
        <v>2.5525760000000006</v>
      </c>
      <c r="AP26">
        <v>3.5035840927920465</v>
      </c>
      <c r="AQ26">
        <v>18.508751937436635</v>
      </c>
      <c r="AR26">
        <v>5.2553722826086959</v>
      </c>
      <c r="AS26">
        <v>3.999660799302216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626.25959528760063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2.4900000000000002</v>
      </c>
      <c r="L27">
        <v>261.69</v>
      </c>
      <c r="M27">
        <v>13.67</v>
      </c>
      <c r="N27">
        <v>35.32</v>
      </c>
      <c r="O27">
        <v>0</v>
      </c>
      <c r="P27">
        <v>35.687045529801324</v>
      </c>
      <c r="Q27">
        <v>3.36</v>
      </c>
      <c r="R27">
        <v>5.6629773803261445</v>
      </c>
      <c r="S27">
        <v>0</v>
      </c>
      <c r="T27">
        <v>0</v>
      </c>
      <c r="U27">
        <v>51.881533912837796</v>
      </c>
      <c r="V27">
        <v>6.18</v>
      </c>
      <c r="W27">
        <v>13.36</v>
      </c>
      <c r="X27">
        <v>14.04</v>
      </c>
      <c r="Y27">
        <v>0</v>
      </c>
      <c r="Z27">
        <v>1.9390909090909094</v>
      </c>
      <c r="AA27">
        <v>12.530780590717299</v>
      </c>
      <c r="AB27">
        <v>7.1334518780998009</v>
      </c>
      <c r="AC27">
        <v>5.7557597632024056</v>
      </c>
      <c r="AD27">
        <v>8.170745208121172</v>
      </c>
      <c r="AE27">
        <v>14.696826241619544</v>
      </c>
      <c r="AF27">
        <v>2.6378397998170815</v>
      </c>
      <c r="AG27">
        <v>12.129663954017468</v>
      </c>
      <c r="AH27">
        <v>41.744934904376869</v>
      </c>
      <c r="AI27">
        <v>14.574634125029805</v>
      </c>
      <c r="AJ27">
        <v>0</v>
      </c>
      <c r="AK27">
        <v>15.315899891241223</v>
      </c>
      <c r="AL27">
        <v>0</v>
      </c>
      <c r="AM27">
        <v>0</v>
      </c>
      <c r="AN27">
        <v>0</v>
      </c>
      <c r="AO27">
        <v>2.5525760000000006</v>
      </c>
      <c r="AP27">
        <v>3.5035840927920465</v>
      </c>
      <c r="AQ27">
        <v>18.508751937436635</v>
      </c>
      <c r="AR27">
        <v>5.2553722826086959</v>
      </c>
      <c r="AS27">
        <v>3.999660799302216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613.79112920043849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2.4900000000000002</v>
      </c>
      <c r="L28">
        <v>261.69</v>
      </c>
      <c r="M28">
        <v>13.67</v>
      </c>
      <c r="N28">
        <v>35.32</v>
      </c>
      <c r="O28">
        <v>0</v>
      </c>
      <c r="P28">
        <v>35.687045529801324</v>
      </c>
      <c r="Q28">
        <v>3.36</v>
      </c>
      <c r="R28">
        <v>5.6629773803261445</v>
      </c>
      <c r="S28">
        <v>0</v>
      </c>
      <c r="T28">
        <v>0</v>
      </c>
      <c r="U28">
        <v>51.881533912837796</v>
      </c>
      <c r="V28">
        <v>6.18</v>
      </c>
      <c r="W28">
        <v>13.36</v>
      </c>
      <c r="X28">
        <v>14.04</v>
      </c>
      <c r="Y28">
        <v>0</v>
      </c>
      <c r="Z28">
        <v>1.9390909090909094</v>
      </c>
      <c r="AA28">
        <v>12.530780590717299</v>
      </c>
      <c r="AB28">
        <v>7.1334518780998009</v>
      </c>
      <c r="AC28">
        <v>5.7557597632024056</v>
      </c>
      <c r="AD28">
        <v>8.170745208121172</v>
      </c>
      <c r="AE28">
        <v>14.696826241619544</v>
      </c>
      <c r="AF28">
        <v>2.6378397998170815</v>
      </c>
      <c r="AG28">
        <v>12.129663954017468</v>
      </c>
      <c r="AH28">
        <v>41.744934904376869</v>
      </c>
      <c r="AI28">
        <v>14.574634125029805</v>
      </c>
      <c r="AJ28">
        <v>0</v>
      </c>
      <c r="AK28">
        <v>15.315899891241223</v>
      </c>
      <c r="AL28">
        <v>0</v>
      </c>
      <c r="AM28">
        <v>0</v>
      </c>
      <c r="AN28">
        <v>0</v>
      </c>
      <c r="AO28">
        <v>2.5096240000000005</v>
      </c>
      <c r="AP28">
        <v>3.5035840927920465</v>
      </c>
      <c r="AQ28">
        <v>18.508751937436635</v>
      </c>
      <c r="AR28">
        <v>5.2553722826086959</v>
      </c>
      <c r="AS28">
        <v>3.999660799302216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613.74817720043848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2.4900000000000002</v>
      </c>
      <c r="L29">
        <v>261.69</v>
      </c>
      <c r="M29">
        <v>13.67</v>
      </c>
      <c r="N29">
        <v>35.32</v>
      </c>
      <c r="O29">
        <v>0</v>
      </c>
      <c r="P29">
        <v>35.687045529801324</v>
      </c>
      <c r="Q29">
        <v>3.36</v>
      </c>
      <c r="R29">
        <v>5.6629773803261445</v>
      </c>
      <c r="S29">
        <v>0</v>
      </c>
      <c r="T29">
        <v>0</v>
      </c>
      <c r="U29">
        <v>51.881533912837796</v>
      </c>
      <c r="V29">
        <v>6.18</v>
      </c>
      <c r="W29">
        <v>13.36</v>
      </c>
      <c r="X29">
        <v>13.093011965025312</v>
      </c>
      <c r="Y29">
        <v>0</v>
      </c>
      <c r="Z29">
        <v>1.9390909090909094</v>
      </c>
      <c r="AA29">
        <v>12.530780590717299</v>
      </c>
      <c r="AB29">
        <v>7.1334518780998009</v>
      </c>
      <c r="AC29">
        <v>5.7557597632024056</v>
      </c>
      <c r="AD29">
        <v>8.170745208121172</v>
      </c>
      <c r="AE29">
        <v>14.696826241619544</v>
      </c>
      <c r="AF29">
        <v>2.6378397998170815</v>
      </c>
      <c r="AG29">
        <v>12.129663954017468</v>
      </c>
      <c r="AH29">
        <v>41.744934904376869</v>
      </c>
      <c r="AI29">
        <v>14.574634125029805</v>
      </c>
      <c r="AJ29">
        <v>0</v>
      </c>
      <c r="AK29">
        <v>15.315899891241223</v>
      </c>
      <c r="AL29">
        <v>0</v>
      </c>
      <c r="AM29">
        <v>0</v>
      </c>
      <c r="AN29">
        <v>0</v>
      </c>
      <c r="AO29">
        <v>2.4636040000000001</v>
      </c>
      <c r="AP29">
        <v>3.5035840927920465</v>
      </c>
      <c r="AQ29">
        <v>13.882237586500734</v>
      </c>
      <c r="AR29">
        <v>5.2553722826086959</v>
      </c>
      <c r="AS29">
        <v>3.999660799302216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608.12865481452786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2.4900000000000002</v>
      </c>
      <c r="L30">
        <v>261.69</v>
      </c>
      <c r="M30">
        <v>13.67</v>
      </c>
      <c r="N30">
        <v>35.32</v>
      </c>
      <c r="O30">
        <v>0</v>
      </c>
      <c r="P30">
        <v>35.687045529801324</v>
      </c>
      <c r="Q30">
        <v>3.36</v>
      </c>
      <c r="R30">
        <v>5.6629773803261445</v>
      </c>
      <c r="S30">
        <v>0</v>
      </c>
      <c r="T30">
        <v>0</v>
      </c>
      <c r="U30">
        <v>51.881533912837796</v>
      </c>
      <c r="V30">
        <v>6.18</v>
      </c>
      <c r="W30">
        <v>13.36</v>
      </c>
      <c r="X30">
        <v>13.093011965025312</v>
      </c>
      <c r="Y30">
        <v>0</v>
      </c>
      <c r="Z30">
        <v>1.9390909090909094</v>
      </c>
      <c r="AA30">
        <v>12.530780590717299</v>
      </c>
      <c r="AB30">
        <v>7.1334518780998009</v>
      </c>
      <c r="AC30">
        <v>5.7557597632024056</v>
      </c>
      <c r="AD30">
        <v>8.170745208121172</v>
      </c>
      <c r="AE30">
        <v>14.696826241619544</v>
      </c>
      <c r="AF30">
        <v>2.6378397998170815</v>
      </c>
      <c r="AG30">
        <v>12.129663954017468</v>
      </c>
      <c r="AH30">
        <v>41.744934904376869</v>
      </c>
      <c r="AI30">
        <v>14.574634125029805</v>
      </c>
      <c r="AJ30">
        <v>0</v>
      </c>
      <c r="AK30">
        <v>15.315899891241223</v>
      </c>
      <c r="AL30">
        <v>0</v>
      </c>
      <c r="AM30">
        <v>0</v>
      </c>
      <c r="AN30">
        <v>0</v>
      </c>
      <c r="AO30">
        <v>2.4636040000000001</v>
      </c>
      <c r="AP30">
        <v>3.5035840927920465</v>
      </c>
      <c r="AQ30">
        <v>9.2557232355648349</v>
      </c>
      <c r="AR30">
        <v>5.2553722826086959</v>
      </c>
      <c r="AS30">
        <v>3.999660799302216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603.5021404635919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2.4900000000000002</v>
      </c>
      <c r="L31">
        <v>358.59371176163336</v>
      </c>
      <c r="M31">
        <v>13.67</v>
      </c>
      <c r="N31">
        <v>16.857006392045456</v>
      </c>
      <c r="O31">
        <v>0</v>
      </c>
      <c r="P31">
        <v>35.687045529801324</v>
      </c>
      <c r="Q31">
        <v>3.36</v>
      </c>
      <c r="R31">
        <v>5.6629773803261445</v>
      </c>
      <c r="S31">
        <v>0</v>
      </c>
      <c r="T31">
        <v>0</v>
      </c>
      <c r="U31">
        <v>51.881533912837796</v>
      </c>
      <c r="V31">
        <v>6.18</v>
      </c>
      <c r="W31">
        <v>13.36</v>
      </c>
      <c r="X31">
        <v>13.092923179991066</v>
      </c>
      <c r="Y31">
        <v>0</v>
      </c>
      <c r="Z31">
        <v>1.9390909090909094</v>
      </c>
      <c r="AA31">
        <v>8.3528312236286926</v>
      </c>
      <c r="AB31">
        <v>7.1334518780998009</v>
      </c>
      <c r="AC31">
        <v>5.7557597632024056</v>
      </c>
      <c r="AD31">
        <v>8.170745208121172</v>
      </c>
      <c r="AE31">
        <v>14.696826241619544</v>
      </c>
      <c r="AF31">
        <v>2.6378397998170815</v>
      </c>
      <c r="AG31">
        <v>12.129663954017468</v>
      </c>
      <c r="AH31">
        <v>41.744934904376869</v>
      </c>
      <c r="AI31">
        <v>9.8414911206579969</v>
      </c>
      <c r="AJ31">
        <v>0</v>
      </c>
      <c r="AK31">
        <v>15.315899891241223</v>
      </c>
      <c r="AL31">
        <v>0</v>
      </c>
      <c r="AM31">
        <v>0</v>
      </c>
      <c r="AN31">
        <v>0</v>
      </c>
      <c r="AO31">
        <v>2.4820120000000006</v>
      </c>
      <c r="AP31">
        <v>3.5035840927920465</v>
      </c>
      <c r="AQ31">
        <v>4.626514350935901</v>
      </c>
      <c r="AR31">
        <v>6.5653804347826084</v>
      </c>
      <c r="AS31">
        <v>3.999660799302216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669.73088472832103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2.4900000000000002</v>
      </c>
      <c r="L32">
        <v>407.05334376726199</v>
      </c>
      <c r="M32">
        <v>13.67</v>
      </c>
      <c r="N32">
        <v>16.857006392045456</v>
      </c>
      <c r="O32">
        <v>0</v>
      </c>
      <c r="P32">
        <v>35.687045529801324</v>
      </c>
      <c r="Q32">
        <v>3.36</v>
      </c>
      <c r="R32">
        <v>5.6629773803261445</v>
      </c>
      <c r="S32">
        <v>0</v>
      </c>
      <c r="T32">
        <v>0</v>
      </c>
      <c r="U32">
        <v>51.881533912837796</v>
      </c>
      <c r="V32">
        <v>6.18</v>
      </c>
      <c r="W32">
        <v>13.36</v>
      </c>
      <c r="X32">
        <v>13.10292345458603</v>
      </c>
      <c r="Y32">
        <v>0</v>
      </c>
      <c r="Z32">
        <v>1.9390909090909094</v>
      </c>
      <c r="AA32">
        <v>8.3528312236286926</v>
      </c>
      <c r="AB32">
        <v>7.1334518780998009</v>
      </c>
      <c r="AC32">
        <v>5.7557597632024056</v>
      </c>
      <c r="AD32">
        <v>8.170745208121172</v>
      </c>
      <c r="AE32">
        <v>14.696826241619544</v>
      </c>
      <c r="AF32">
        <v>2.6378397998170815</v>
      </c>
      <c r="AG32">
        <v>12.129663954017468</v>
      </c>
      <c r="AH32">
        <v>38.026034768904189</v>
      </c>
      <c r="AI32">
        <v>2.2706857513633394</v>
      </c>
      <c r="AJ32">
        <v>0</v>
      </c>
      <c r="AK32">
        <v>15.315899891241223</v>
      </c>
      <c r="AL32">
        <v>0</v>
      </c>
      <c r="AM32">
        <v>0</v>
      </c>
      <c r="AN32">
        <v>0</v>
      </c>
      <c r="AO32">
        <v>2.5249640000000007</v>
      </c>
      <c r="AP32">
        <v>3.5035840927920465</v>
      </c>
      <c r="AQ32">
        <v>4.626514350935901</v>
      </c>
      <c r="AR32">
        <v>6.5653804347826084</v>
      </c>
      <c r="AS32">
        <v>3.999660799302216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706.95376350377717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2.4900000000000002</v>
      </c>
      <c r="L33">
        <v>407.05334376726199</v>
      </c>
      <c r="M33">
        <v>13.67</v>
      </c>
      <c r="N33">
        <v>16.857006392045456</v>
      </c>
      <c r="O33">
        <v>0</v>
      </c>
      <c r="P33">
        <v>35.687045529801324</v>
      </c>
      <c r="Q33">
        <v>3.36</v>
      </c>
      <c r="R33">
        <v>5.6629773803261445</v>
      </c>
      <c r="S33">
        <v>0</v>
      </c>
      <c r="T33">
        <v>0</v>
      </c>
      <c r="U33">
        <v>51.881533912837796</v>
      </c>
      <c r="V33">
        <v>6.18</v>
      </c>
      <c r="W33">
        <v>13.36</v>
      </c>
      <c r="X33">
        <v>13.10292345458603</v>
      </c>
      <c r="Y33">
        <v>0</v>
      </c>
      <c r="Z33">
        <v>1.9390909090909094</v>
      </c>
      <c r="AA33">
        <v>4.1779493670886074</v>
      </c>
      <c r="AB33">
        <v>7.1334518780998009</v>
      </c>
      <c r="AC33">
        <v>2.8792694904286291</v>
      </c>
      <c r="AD33">
        <v>8.170745208121172</v>
      </c>
      <c r="AE33">
        <v>14.696826241619544</v>
      </c>
      <c r="AF33">
        <v>2.6378397998170815</v>
      </c>
      <c r="AG33">
        <v>12.129663954017468</v>
      </c>
      <c r="AH33">
        <v>38.026034768904189</v>
      </c>
      <c r="AI33">
        <v>0.94496102259918646</v>
      </c>
      <c r="AJ33">
        <v>0</v>
      </c>
      <c r="AK33">
        <v>15.315899891241223</v>
      </c>
      <c r="AL33">
        <v>0</v>
      </c>
      <c r="AM33">
        <v>0</v>
      </c>
      <c r="AN33">
        <v>0</v>
      </c>
      <c r="AO33">
        <v>2.5955280000000012</v>
      </c>
      <c r="AP33">
        <v>3.5035840927920465</v>
      </c>
      <c r="AQ33">
        <v>4.626514350935901</v>
      </c>
      <c r="AR33">
        <v>8.206725543478262</v>
      </c>
      <c r="AS33">
        <v>3.999660799302216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700.28857575439486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2.4900000000000002</v>
      </c>
      <c r="L34">
        <v>310.13417077091896</v>
      </c>
      <c r="M34">
        <v>13.67</v>
      </c>
      <c r="N34">
        <v>16.857006392045456</v>
      </c>
      <c r="O34">
        <v>0</v>
      </c>
      <c r="P34">
        <v>35.687045529801324</v>
      </c>
      <c r="Q34">
        <v>3.36</v>
      </c>
      <c r="R34">
        <v>3.1118894289185905</v>
      </c>
      <c r="S34">
        <v>0</v>
      </c>
      <c r="T34">
        <v>0</v>
      </c>
      <c r="U34">
        <v>51.881533912837796</v>
      </c>
      <c r="V34">
        <v>3.4</v>
      </c>
      <c r="W34">
        <v>13.36</v>
      </c>
      <c r="X34">
        <v>13.10292345458603</v>
      </c>
      <c r="Y34">
        <v>0</v>
      </c>
      <c r="Z34">
        <v>1.9390909090909094</v>
      </c>
      <c r="AA34">
        <v>4.1779493670886074</v>
      </c>
      <c r="AB34">
        <v>3.5694674655211145</v>
      </c>
      <c r="AC34">
        <v>2.8792694904286291</v>
      </c>
      <c r="AD34">
        <v>8.170745208121172</v>
      </c>
      <c r="AE34">
        <v>14.696826241619544</v>
      </c>
      <c r="AF34">
        <v>2.6378397998170815</v>
      </c>
      <c r="AG34">
        <v>12.129663954017468</v>
      </c>
      <c r="AH34">
        <v>38.026034768904189</v>
      </c>
      <c r="AI34">
        <v>0.94496102259918646</v>
      </c>
      <c r="AJ34">
        <v>0</v>
      </c>
      <c r="AK34">
        <v>15.315899891241223</v>
      </c>
      <c r="AL34">
        <v>0</v>
      </c>
      <c r="AM34">
        <v>0</v>
      </c>
      <c r="AN34">
        <v>0</v>
      </c>
      <c r="AO34">
        <v>2.6415480000000002</v>
      </c>
      <c r="AP34">
        <v>3.5035840927920465</v>
      </c>
      <c r="AQ34">
        <v>4.626514350935901</v>
      </c>
      <c r="AR34">
        <v>8.206725543478262</v>
      </c>
      <c r="AS34">
        <v>3.999660799302216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594.52035039406553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2.4900000000000002</v>
      </c>
      <c r="L35">
        <v>310.13417077091896</v>
      </c>
      <c r="M35">
        <v>13.67</v>
      </c>
      <c r="N35">
        <v>16.857006392045456</v>
      </c>
      <c r="O35">
        <v>0</v>
      </c>
      <c r="P35">
        <v>35.687045529801324</v>
      </c>
      <c r="Q35">
        <v>3.36</v>
      </c>
      <c r="R35">
        <v>3.1118894289185905</v>
      </c>
      <c r="S35">
        <v>0</v>
      </c>
      <c r="T35">
        <v>0</v>
      </c>
      <c r="U35">
        <v>51.881533912837796</v>
      </c>
      <c r="V35">
        <v>3.4</v>
      </c>
      <c r="W35">
        <v>13.36</v>
      </c>
      <c r="X35">
        <v>13.10292345458603</v>
      </c>
      <c r="Y35">
        <v>0</v>
      </c>
      <c r="Z35">
        <v>1.9390909090909094</v>
      </c>
      <c r="AA35">
        <v>4.1779493670886074</v>
      </c>
      <c r="AB35">
        <v>3.5694674655211145</v>
      </c>
      <c r="AC35">
        <v>2.8792694904286291</v>
      </c>
      <c r="AD35">
        <v>8.170745208121172</v>
      </c>
      <c r="AE35">
        <v>14.696826241619544</v>
      </c>
      <c r="AF35">
        <v>2.6378397998170815</v>
      </c>
      <c r="AG35">
        <v>12.129663954017468</v>
      </c>
      <c r="AH35">
        <v>38.026034768904189</v>
      </c>
      <c r="AI35">
        <v>0.94496102259918646</v>
      </c>
      <c r="AJ35">
        <v>0</v>
      </c>
      <c r="AK35">
        <v>15.315899891241223</v>
      </c>
      <c r="AL35">
        <v>0</v>
      </c>
      <c r="AM35">
        <v>0</v>
      </c>
      <c r="AN35">
        <v>0</v>
      </c>
      <c r="AO35">
        <v>2.6415480000000002</v>
      </c>
      <c r="AP35">
        <v>3.5035840927920465</v>
      </c>
      <c r="AQ35">
        <v>0</v>
      </c>
      <c r="AR35">
        <v>9.848070652173913</v>
      </c>
      <c r="AS35">
        <v>3.999660799302216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591.53518115182533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2.4900000000000002</v>
      </c>
      <c r="L36">
        <v>310.13417077091896</v>
      </c>
      <c r="M36">
        <v>13.67</v>
      </c>
      <c r="N36">
        <v>16.857006392045456</v>
      </c>
      <c r="O36">
        <v>0</v>
      </c>
      <c r="P36">
        <v>35.687045529801324</v>
      </c>
      <c r="Q36">
        <v>3.36</v>
      </c>
      <c r="R36">
        <v>3.1118894289185905</v>
      </c>
      <c r="S36">
        <v>0</v>
      </c>
      <c r="T36">
        <v>0</v>
      </c>
      <c r="U36">
        <v>51.881533912837796</v>
      </c>
      <c r="V36">
        <v>3.4</v>
      </c>
      <c r="W36">
        <v>13.36</v>
      </c>
      <c r="X36">
        <v>13.10292345458603</v>
      </c>
      <c r="Y36">
        <v>0</v>
      </c>
      <c r="Z36">
        <v>1.9390909090909094</v>
      </c>
      <c r="AA36">
        <v>4.1779493670886074</v>
      </c>
      <c r="AB36">
        <v>3.5694674655211145</v>
      </c>
      <c r="AC36">
        <v>2.8792694904286291</v>
      </c>
      <c r="AD36">
        <v>8.170745208121172</v>
      </c>
      <c r="AE36">
        <v>14.696826241619544</v>
      </c>
      <c r="AF36">
        <v>2.6378397998170815</v>
      </c>
      <c r="AG36">
        <v>12.129663954017468</v>
      </c>
      <c r="AH36">
        <v>38.026034768904189</v>
      </c>
      <c r="AI36">
        <v>0.94496102259918646</v>
      </c>
      <c r="AJ36">
        <v>0</v>
      </c>
      <c r="AK36">
        <v>15.315899891241223</v>
      </c>
      <c r="AL36">
        <v>0</v>
      </c>
      <c r="AM36">
        <v>0</v>
      </c>
      <c r="AN36">
        <v>0</v>
      </c>
      <c r="AO36">
        <v>2.6845000000000003</v>
      </c>
      <c r="AP36">
        <v>3.5035840927920465</v>
      </c>
      <c r="AQ36">
        <v>0</v>
      </c>
      <c r="AR36">
        <v>9.848070652173913</v>
      </c>
      <c r="AS36">
        <v>3.999660799302216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591.57813315182523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3.96</v>
      </c>
      <c r="L37">
        <v>310.13417077091896</v>
      </c>
      <c r="M37">
        <v>13.67</v>
      </c>
      <c r="N37">
        <v>16.857006392045456</v>
      </c>
      <c r="O37">
        <v>0</v>
      </c>
      <c r="P37">
        <v>35.687045529801324</v>
      </c>
      <c r="Q37">
        <v>3.36</v>
      </c>
      <c r="R37">
        <v>3.1118894289185905</v>
      </c>
      <c r="S37">
        <v>0</v>
      </c>
      <c r="T37">
        <v>0</v>
      </c>
      <c r="U37">
        <v>51.881533912837796</v>
      </c>
      <c r="V37">
        <v>3.4</v>
      </c>
      <c r="W37">
        <v>13.36</v>
      </c>
      <c r="X37">
        <v>13.10292345458603</v>
      </c>
      <c r="Y37">
        <v>0</v>
      </c>
      <c r="Z37">
        <v>1.9390909090909094</v>
      </c>
      <c r="AA37">
        <v>4.1779493670886074</v>
      </c>
      <c r="AB37">
        <v>3.5694674655211145</v>
      </c>
      <c r="AC37">
        <v>2.8792694904286291</v>
      </c>
      <c r="AD37">
        <v>8.170745208121172</v>
      </c>
      <c r="AE37">
        <v>14.696826241619544</v>
      </c>
      <c r="AF37">
        <v>2.6378397998170815</v>
      </c>
      <c r="AG37">
        <v>12.129663954017468</v>
      </c>
      <c r="AH37">
        <v>38.026034768904189</v>
      </c>
      <c r="AI37">
        <v>0.94496102259918646</v>
      </c>
      <c r="AJ37">
        <v>0</v>
      </c>
      <c r="AK37">
        <v>15.315899891241223</v>
      </c>
      <c r="AL37">
        <v>0</v>
      </c>
      <c r="AM37">
        <v>0</v>
      </c>
      <c r="AN37">
        <v>0</v>
      </c>
      <c r="AO37">
        <v>2.9023280000000011</v>
      </c>
      <c r="AP37">
        <v>3.5035840927920465</v>
      </c>
      <c r="AQ37">
        <v>0</v>
      </c>
      <c r="AR37">
        <v>9.848070652173913</v>
      </c>
      <c r="AS37">
        <v>3.999660799302216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593.26596115182519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2.4899999999999998</v>
      </c>
      <c r="L38">
        <v>310.13417077091896</v>
      </c>
      <c r="M38">
        <v>13.67</v>
      </c>
      <c r="N38">
        <v>16.857006392045456</v>
      </c>
      <c r="O38">
        <v>0</v>
      </c>
      <c r="P38">
        <v>35.687045529801324</v>
      </c>
      <c r="Q38">
        <v>3.36</v>
      </c>
      <c r="R38">
        <v>3.1118894289185905</v>
      </c>
      <c r="S38">
        <v>0</v>
      </c>
      <c r="T38">
        <v>0</v>
      </c>
      <c r="U38">
        <v>51.881533912837796</v>
      </c>
      <c r="V38">
        <v>3.4</v>
      </c>
      <c r="W38">
        <v>13.36</v>
      </c>
      <c r="X38">
        <v>13.10292345458603</v>
      </c>
      <c r="Y38">
        <v>0</v>
      </c>
      <c r="Z38">
        <v>1.9390909090909094</v>
      </c>
      <c r="AA38">
        <v>4.1779493670886074</v>
      </c>
      <c r="AB38">
        <v>3.5694674655211145</v>
      </c>
      <c r="AC38">
        <v>2.8792694904286291</v>
      </c>
      <c r="AD38">
        <v>8.170745208121172</v>
      </c>
      <c r="AE38">
        <v>14.696826241619544</v>
      </c>
      <c r="AF38">
        <v>2.6378397998170815</v>
      </c>
      <c r="AG38">
        <v>12.129663954017468</v>
      </c>
      <c r="AH38">
        <v>38.026034768904189</v>
      </c>
      <c r="AI38">
        <v>0.94496102259918646</v>
      </c>
      <c r="AJ38">
        <v>0</v>
      </c>
      <c r="AK38">
        <v>15.315899891241223</v>
      </c>
      <c r="AL38">
        <v>0</v>
      </c>
      <c r="AM38">
        <v>0</v>
      </c>
      <c r="AN38">
        <v>0</v>
      </c>
      <c r="AO38">
        <v>2.9023280000000011</v>
      </c>
      <c r="AP38">
        <v>3.5035840927920465</v>
      </c>
      <c r="AQ38">
        <v>0</v>
      </c>
      <c r="AR38">
        <v>9.848070652173913</v>
      </c>
      <c r="AS38">
        <v>3.999660799302216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591.79596115182528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2.4899999999999998</v>
      </c>
      <c r="L39">
        <v>310.13417077091896</v>
      </c>
      <c r="M39">
        <v>13.67</v>
      </c>
      <c r="N39">
        <v>16.857006392045456</v>
      </c>
      <c r="O39">
        <v>0</v>
      </c>
      <c r="P39">
        <v>24.977045884578995</v>
      </c>
      <c r="Q39">
        <v>3.36</v>
      </c>
      <c r="R39">
        <v>3.1118894289185905</v>
      </c>
      <c r="S39">
        <v>0</v>
      </c>
      <c r="T39">
        <v>0</v>
      </c>
      <c r="U39">
        <v>51.881533912837796</v>
      </c>
      <c r="V39">
        <v>3.4</v>
      </c>
      <c r="W39">
        <v>13.36</v>
      </c>
      <c r="X39">
        <v>13.10292345458603</v>
      </c>
      <c r="Y39">
        <v>0</v>
      </c>
      <c r="Z39">
        <v>1.9390909090909094</v>
      </c>
      <c r="AA39">
        <v>3.5245696202531644</v>
      </c>
      <c r="AB39">
        <v>3.5694674655211145</v>
      </c>
      <c r="AC39">
        <v>2.8792694904286291</v>
      </c>
      <c r="AD39">
        <v>8.170745208121172</v>
      </c>
      <c r="AE39">
        <v>14.696826241619544</v>
      </c>
      <c r="AF39">
        <v>2.6378397998170815</v>
      </c>
      <c r="AG39">
        <v>12.129663954017468</v>
      </c>
      <c r="AH39">
        <v>38.026034768904189</v>
      </c>
      <c r="AI39">
        <v>0.94496102259918646</v>
      </c>
      <c r="AJ39">
        <v>0</v>
      </c>
      <c r="AK39">
        <v>15.315899891241223</v>
      </c>
      <c r="AL39">
        <v>0</v>
      </c>
      <c r="AM39">
        <v>0</v>
      </c>
      <c r="AN39">
        <v>0</v>
      </c>
      <c r="AO39">
        <v>2.9023280000000011</v>
      </c>
      <c r="AP39">
        <v>3.5035840927920465</v>
      </c>
      <c r="AQ39">
        <v>0</v>
      </c>
      <c r="AR39">
        <v>9.848070652173913</v>
      </c>
      <c r="AS39">
        <v>3.999660799302216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580.43258175976757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2.4899999999999998</v>
      </c>
      <c r="L40">
        <v>310.13417077091896</v>
      </c>
      <c r="M40">
        <v>13.67</v>
      </c>
      <c r="N40">
        <v>16.857006392045456</v>
      </c>
      <c r="O40">
        <v>0</v>
      </c>
      <c r="P40">
        <v>24.977045884578995</v>
      </c>
      <c r="Q40">
        <v>3.36</v>
      </c>
      <c r="R40">
        <v>3.1118894289185905</v>
      </c>
      <c r="S40">
        <v>0</v>
      </c>
      <c r="T40">
        <v>0</v>
      </c>
      <c r="U40">
        <v>51.881533912837796</v>
      </c>
      <c r="V40">
        <v>3.4</v>
      </c>
      <c r="W40">
        <v>13.36</v>
      </c>
      <c r="X40">
        <v>13.10292345458603</v>
      </c>
      <c r="Y40">
        <v>0</v>
      </c>
      <c r="Z40">
        <v>1.9390909090909094</v>
      </c>
      <c r="AA40">
        <v>1.4785400843881857</v>
      </c>
      <c r="AB40">
        <v>3.5694674655211145</v>
      </c>
      <c r="AC40">
        <v>2.8792694904286291</v>
      </c>
      <c r="AD40">
        <v>8.170745208121172</v>
      </c>
      <c r="AE40">
        <v>14.696826241619544</v>
      </c>
      <c r="AF40">
        <v>2.6378397998170815</v>
      </c>
      <c r="AG40">
        <v>12.129663954017468</v>
      </c>
      <c r="AH40">
        <v>38.026034768904189</v>
      </c>
      <c r="AI40">
        <v>0.94496102259918646</v>
      </c>
      <c r="AJ40">
        <v>0</v>
      </c>
      <c r="AK40">
        <v>15.315899891241223</v>
      </c>
      <c r="AL40">
        <v>0</v>
      </c>
      <c r="AM40">
        <v>0</v>
      </c>
      <c r="AN40">
        <v>0</v>
      </c>
      <c r="AO40">
        <v>2.9452800000000008</v>
      </c>
      <c r="AP40">
        <v>3.5035840927920465</v>
      </c>
      <c r="AQ40">
        <v>0</v>
      </c>
      <c r="AR40">
        <v>8.206725543478262</v>
      </c>
      <c r="AS40">
        <v>3.999660799302216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576.78815911520689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2.4898740961723211</v>
      </c>
      <c r="L41">
        <v>310.13417077091896</v>
      </c>
      <c r="M41">
        <v>13.67</v>
      </c>
      <c r="N41">
        <v>16.857006392045456</v>
      </c>
      <c r="O41">
        <v>0</v>
      </c>
      <c r="P41">
        <v>24.977045884578995</v>
      </c>
      <c r="Q41">
        <v>3.36</v>
      </c>
      <c r="R41">
        <v>3.1118894289185905</v>
      </c>
      <c r="S41">
        <v>0</v>
      </c>
      <c r="T41">
        <v>0</v>
      </c>
      <c r="U41">
        <v>51.881533912837796</v>
      </c>
      <c r="V41">
        <v>3.4</v>
      </c>
      <c r="W41">
        <v>13.36</v>
      </c>
      <c r="X41">
        <v>13.10292345458603</v>
      </c>
      <c r="Y41">
        <v>0</v>
      </c>
      <c r="Z41">
        <v>1.9390909090909094</v>
      </c>
      <c r="AA41">
        <v>0</v>
      </c>
      <c r="AB41">
        <v>3.5694674655211145</v>
      </c>
      <c r="AC41">
        <v>2.8792694904286291</v>
      </c>
      <c r="AD41">
        <v>8.170745208121172</v>
      </c>
      <c r="AE41">
        <v>14.696826241619544</v>
      </c>
      <c r="AF41">
        <v>2.6378397998170815</v>
      </c>
      <c r="AG41">
        <v>12.129663954017468</v>
      </c>
      <c r="AH41">
        <v>38.026034768904189</v>
      </c>
      <c r="AI41">
        <v>0.94496102259918646</v>
      </c>
      <c r="AJ41">
        <v>0</v>
      </c>
      <c r="AK41">
        <v>15.315899891241223</v>
      </c>
      <c r="AL41">
        <v>0</v>
      </c>
      <c r="AM41">
        <v>0</v>
      </c>
      <c r="AN41">
        <v>0</v>
      </c>
      <c r="AO41">
        <v>2.9452800000000008</v>
      </c>
      <c r="AP41">
        <v>3.5035840927920465</v>
      </c>
      <c r="AQ41">
        <v>0</v>
      </c>
      <c r="AR41">
        <v>8.206725543478262</v>
      </c>
      <c r="AS41">
        <v>3.999660799302216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575.30949312699113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2.4899999999999998</v>
      </c>
      <c r="L42">
        <v>310.13417077091896</v>
      </c>
      <c r="M42">
        <v>13.67</v>
      </c>
      <c r="N42">
        <v>16.857006392045456</v>
      </c>
      <c r="O42">
        <v>0</v>
      </c>
      <c r="P42">
        <v>24.977045884578995</v>
      </c>
      <c r="Q42">
        <v>3.36</v>
      </c>
      <c r="R42">
        <v>3.1118894289185905</v>
      </c>
      <c r="S42">
        <v>0</v>
      </c>
      <c r="T42">
        <v>0</v>
      </c>
      <c r="U42">
        <v>51.881533912837796</v>
      </c>
      <c r="V42">
        <v>3.4</v>
      </c>
      <c r="W42">
        <v>13.36</v>
      </c>
      <c r="X42">
        <v>13.10292345458603</v>
      </c>
      <c r="Y42">
        <v>0</v>
      </c>
      <c r="Z42">
        <v>1.9390909090909094</v>
      </c>
      <c r="AA42">
        <v>0</v>
      </c>
      <c r="AB42">
        <v>3.5694674655211145</v>
      </c>
      <c r="AC42">
        <v>2.8792694904286291</v>
      </c>
      <c r="AD42">
        <v>8.170745208121172</v>
      </c>
      <c r="AE42">
        <v>14.696826241619544</v>
      </c>
      <c r="AF42">
        <v>2.6378397998170815</v>
      </c>
      <c r="AG42">
        <v>12.129663954017468</v>
      </c>
      <c r="AH42">
        <v>38.026034768904189</v>
      </c>
      <c r="AI42">
        <v>0.94496102259918646</v>
      </c>
      <c r="AJ42">
        <v>0</v>
      </c>
      <c r="AK42">
        <v>15.315899891241223</v>
      </c>
      <c r="AL42">
        <v>0</v>
      </c>
      <c r="AM42">
        <v>0</v>
      </c>
      <c r="AN42">
        <v>0</v>
      </c>
      <c r="AO42">
        <v>2.9882320000000009</v>
      </c>
      <c r="AP42">
        <v>3.5035840927920465</v>
      </c>
      <c r="AQ42">
        <v>0</v>
      </c>
      <c r="AR42">
        <v>8.206725543478262</v>
      </c>
      <c r="AS42">
        <v>3.999660799302216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575.35257103081881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2.4898740961723211</v>
      </c>
      <c r="L43">
        <v>310.14</v>
      </c>
      <c r="M43">
        <v>13.67</v>
      </c>
      <c r="N43">
        <v>16.857006392045456</v>
      </c>
      <c r="O43">
        <v>0</v>
      </c>
      <c r="P43">
        <v>24.977045884578995</v>
      </c>
      <c r="Q43">
        <v>3.36</v>
      </c>
      <c r="R43">
        <v>3.1118894289185905</v>
      </c>
      <c r="S43">
        <v>0</v>
      </c>
      <c r="T43">
        <v>0</v>
      </c>
      <c r="U43">
        <v>51.881533912837796</v>
      </c>
      <c r="V43">
        <v>3.4</v>
      </c>
      <c r="W43">
        <v>13.36</v>
      </c>
      <c r="X43">
        <v>13.10292345458603</v>
      </c>
      <c r="Y43">
        <v>0</v>
      </c>
      <c r="Z43">
        <v>1.9390909090909094</v>
      </c>
      <c r="AA43">
        <v>0</v>
      </c>
      <c r="AB43">
        <v>3.5694674655211145</v>
      </c>
      <c r="AC43">
        <v>2.8792694904286291</v>
      </c>
      <c r="AD43">
        <v>8.170745208121172</v>
      </c>
      <c r="AE43">
        <v>14.696826241619544</v>
      </c>
      <c r="AF43">
        <v>2.6378397998170815</v>
      </c>
      <c r="AG43">
        <v>12.129663954017468</v>
      </c>
      <c r="AH43">
        <v>38.026034768904189</v>
      </c>
      <c r="AI43">
        <v>0</v>
      </c>
      <c r="AJ43">
        <v>0</v>
      </c>
      <c r="AK43">
        <v>15.315899891241223</v>
      </c>
      <c r="AL43">
        <v>0</v>
      </c>
      <c r="AM43">
        <v>0</v>
      </c>
      <c r="AN43">
        <v>0</v>
      </c>
      <c r="AO43">
        <v>3.6018320000000013</v>
      </c>
      <c r="AP43">
        <v>3.5035840927920465</v>
      </c>
      <c r="AQ43">
        <v>0</v>
      </c>
      <c r="AR43">
        <v>8.206725543478262</v>
      </c>
      <c r="AS43">
        <v>3.999660799302216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575.02691333347286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2.489867602488435</v>
      </c>
      <c r="L44">
        <v>310.14</v>
      </c>
      <c r="M44">
        <v>13.67</v>
      </c>
      <c r="N44">
        <v>16.857006392045456</v>
      </c>
      <c r="O44">
        <v>0</v>
      </c>
      <c r="P44">
        <v>24.977045884578995</v>
      </c>
      <c r="Q44">
        <v>3.36</v>
      </c>
      <c r="R44">
        <v>3.1118894289185905</v>
      </c>
      <c r="S44">
        <v>0</v>
      </c>
      <c r="T44">
        <v>0</v>
      </c>
      <c r="U44">
        <v>51.881533912837796</v>
      </c>
      <c r="V44">
        <v>3.4</v>
      </c>
      <c r="W44">
        <v>13.36</v>
      </c>
      <c r="X44">
        <v>13.10292345458603</v>
      </c>
      <c r="Y44">
        <v>0</v>
      </c>
      <c r="Z44">
        <v>1.9390909090909094</v>
      </c>
      <c r="AA44">
        <v>0</v>
      </c>
      <c r="AB44">
        <v>3.5694674655211145</v>
      </c>
      <c r="AC44">
        <v>2.8792694904286291</v>
      </c>
      <c r="AD44">
        <v>8.170745208121172</v>
      </c>
      <c r="AE44">
        <v>14.696826241619544</v>
      </c>
      <c r="AF44">
        <v>2.6378397998170815</v>
      </c>
      <c r="AG44">
        <v>12.129663954017468</v>
      </c>
      <c r="AH44">
        <v>38.026034768904189</v>
      </c>
      <c r="AI44">
        <v>0</v>
      </c>
      <c r="AJ44">
        <v>0</v>
      </c>
      <c r="AK44">
        <v>15.315899891241223</v>
      </c>
      <c r="AL44">
        <v>0</v>
      </c>
      <c r="AM44">
        <v>0</v>
      </c>
      <c r="AN44">
        <v>0</v>
      </c>
      <c r="AO44">
        <v>3.6018320000000013</v>
      </c>
      <c r="AP44">
        <v>3.5035840927920465</v>
      </c>
      <c r="AQ44">
        <v>0</v>
      </c>
      <c r="AR44">
        <v>8.206725543478262</v>
      </c>
      <c r="AS44">
        <v>3.999660799302216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575.02690683978904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2.489867602488435</v>
      </c>
      <c r="L45">
        <v>310.14</v>
      </c>
      <c r="M45">
        <v>13.67</v>
      </c>
      <c r="N45">
        <v>16.857006392045456</v>
      </c>
      <c r="O45">
        <v>0</v>
      </c>
      <c r="P45">
        <v>24.977045884578995</v>
      </c>
      <c r="Q45">
        <v>3.36</v>
      </c>
      <c r="R45">
        <v>3.1118894289185905</v>
      </c>
      <c r="S45">
        <v>0</v>
      </c>
      <c r="T45">
        <v>0</v>
      </c>
      <c r="U45">
        <v>51.881533912837796</v>
      </c>
      <c r="V45">
        <v>3.4</v>
      </c>
      <c r="W45">
        <v>13.36</v>
      </c>
      <c r="X45">
        <v>13.10292345458603</v>
      </c>
      <c r="Y45">
        <v>0</v>
      </c>
      <c r="Z45">
        <v>1.9390909090909094</v>
      </c>
      <c r="AA45">
        <v>0</v>
      </c>
      <c r="AB45">
        <v>3.5694674655211145</v>
      </c>
      <c r="AC45">
        <v>2.8792694904286291</v>
      </c>
      <c r="AD45">
        <v>8.170745208121172</v>
      </c>
      <c r="AE45">
        <v>14.696826241619544</v>
      </c>
      <c r="AF45">
        <v>2.6378397998170815</v>
      </c>
      <c r="AG45">
        <v>12.129663954017468</v>
      </c>
      <c r="AH45">
        <v>38.026034768904189</v>
      </c>
      <c r="AI45">
        <v>0</v>
      </c>
      <c r="AJ45">
        <v>0</v>
      </c>
      <c r="AK45">
        <v>15.315899891241223</v>
      </c>
      <c r="AL45">
        <v>0</v>
      </c>
      <c r="AM45">
        <v>0</v>
      </c>
      <c r="AN45">
        <v>0</v>
      </c>
      <c r="AO45">
        <v>3.6018320000000013</v>
      </c>
      <c r="AP45">
        <v>3.5035840927920465</v>
      </c>
      <c r="AQ45">
        <v>0</v>
      </c>
      <c r="AR45">
        <v>9.848070652173913</v>
      </c>
      <c r="AS45">
        <v>3.999660799302216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576.66825194848468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2.4798800773694389</v>
      </c>
      <c r="L46">
        <v>310.14</v>
      </c>
      <c r="M46">
        <v>13.67</v>
      </c>
      <c r="N46">
        <v>16.857006392045456</v>
      </c>
      <c r="O46">
        <v>0</v>
      </c>
      <c r="P46">
        <v>24.977045884578995</v>
      </c>
      <c r="Q46">
        <v>3.36</v>
      </c>
      <c r="R46">
        <v>3.1118894289185905</v>
      </c>
      <c r="S46">
        <v>0</v>
      </c>
      <c r="T46">
        <v>0</v>
      </c>
      <c r="U46">
        <v>51.881533912837796</v>
      </c>
      <c r="V46">
        <v>3.4</v>
      </c>
      <c r="W46">
        <v>13.36</v>
      </c>
      <c r="X46">
        <v>13.10292345458603</v>
      </c>
      <c r="Y46">
        <v>0</v>
      </c>
      <c r="Z46">
        <v>1.9390909090909094</v>
      </c>
      <c r="AA46">
        <v>0</v>
      </c>
      <c r="AB46">
        <v>3.5694674655211145</v>
      </c>
      <c r="AC46">
        <v>2.8792694904286291</v>
      </c>
      <c r="AD46">
        <v>8.170745208121172</v>
      </c>
      <c r="AE46">
        <v>14.696826241619544</v>
      </c>
      <c r="AF46">
        <v>2.6378397998170815</v>
      </c>
      <c r="AG46">
        <v>12.129663954017468</v>
      </c>
      <c r="AH46">
        <v>38.026034768904189</v>
      </c>
      <c r="AI46">
        <v>0</v>
      </c>
      <c r="AJ46">
        <v>0</v>
      </c>
      <c r="AK46">
        <v>15.315899891241223</v>
      </c>
      <c r="AL46">
        <v>0</v>
      </c>
      <c r="AM46">
        <v>0</v>
      </c>
      <c r="AN46">
        <v>0</v>
      </c>
      <c r="AO46">
        <v>3.6018320000000013</v>
      </c>
      <c r="AP46">
        <v>3.5035840927920465</v>
      </c>
      <c r="AQ46">
        <v>0</v>
      </c>
      <c r="AR46">
        <v>9.848070652173913</v>
      </c>
      <c r="AS46">
        <v>3.999660799302216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576.65826442336561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2.4898902309998237</v>
      </c>
      <c r="L47">
        <v>310.14</v>
      </c>
      <c r="M47">
        <v>13.67</v>
      </c>
      <c r="N47">
        <v>16.857006392045456</v>
      </c>
      <c r="O47">
        <v>0</v>
      </c>
      <c r="P47">
        <v>24.977045884578995</v>
      </c>
      <c r="Q47">
        <v>3.36</v>
      </c>
      <c r="R47">
        <v>3.1118894289185905</v>
      </c>
      <c r="S47">
        <v>0</v>
      </c>
      <c r="T47">
        <v>0</v>
      </c>
      <c r="U47">
        <v>51.881533912837796</v>
      </c>
      <c r="V47">
        <v>3.4</v>
      </c>
      <c r="W47">
        <v>13.36</v>
      </c>
      <c r="X47">
        <v>13.10292345458603</v>
      </c>
      <c r="Y47">
        <v>0</v>
      </c>
      <c r="Z47">
        <v>1.9390909090909094</v>
      </c>
      <c r="AA47">
        <v>0</v>
      </c>
      <c r="AB47">
        <v>3.5694674655211145</v>
      </c>
      <c r="AC47">
        <v>2.8792694904286291</v>
      </c>
      <c r="AD47">
        <v>10.864581341583646</v>
      </c>
      <c r="AE47">
        <v>14.696826241619544</v>
      </c>
      <c r="AF47">
        <v>2.6378397998170815</v>
      </c>
      <c r="AG47">
        <v>12.129663954017468</v>
      </c>
      <c r="AH47">
        <v>38.026034768904189</v>
      </c>
      <c r="AI47">
        <v>0</v>
      </c>
      <c r="AJ47">
        <v>0</v>
      </c>
      <c r="AK47">
        <v>15.315899891241223</v>
      </c>
      <c r="AL47">
        <v>0</v>
      </c>
      <c r="AM47">
        <v>0</v>
      </c>
      <c r="AN47">
        <v>0</v>
      </c>
      <c r="AO47">
        <v>3.5588800000000007</v>
      </c>
      <c r="AP47">
        <v>3.5035840927920465</v>
      </c>
      <c r="AQ47">
        <v>0</v>
      </c>
      <c r="AR47">
        <v>3.9392282608695655</v>
      </c>
      <c r="AS47">
        <v>9.5997445301687954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579.01040005002085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2.4898947279414871</v>
      </c>
      <c r="L48">
        <v>310.14</v>
      </c>
      <c r="M48">
        <v>13.67</v>
      </c>
      <c r="N48">
        <v>16.857006392045456</v>
      </c>
      <c r="O48">
        <v>0</v>
      </c>
      <c r="P48">
        <v>24.977045884578995</v>
      </c>
      <c r="Q48">
        <v>3.36</v>
      </c>
      <c r="R48">
        <v>3.1118894289185905</v>
      </c>
      <c r="S48">
        <v>0</v>
      </c>
      <c r="T48">
        <v>0</v>
      </c>
      <c r="U48">
        <v>51.881533912837796</v>
      </c>
      <c r="V48">
        <v>3.4</v>
      </c>
      <c r="W48">
        <v>13.36</v>
      </c>
      <c r="X48">
        <v>13.10292345458603</v>
      </c>
      <c r="Y48">
        <v>0</v>
      </c>
      <c r="Z48">
        <v>1.9390909090909094</v>
      </c>
      <c r="AA48">
        <v>0</v>
      </c>
      <c r="AB48">
        <v>3.5694674655211145</v>
      </c>
      <c r="AC48">
        <v>2.8792694904286291</v>
      </c>
      <c r="AD48">
        <v>10.864581341583646</v>
      </c>
      <c r="AE48">
        <v>14.696826241619544</v>
      </c>
      <c r="AF48">
        <v>2.6378397998170815</v>
      </c>
      <c r="AG48">
        <v>12.129663954017468</v>
      </c>
      <c r="AH48">
        <v>38.026034768904189</v>
      </c>
      <c r="AI48">
        <v>0</v>
      </c>
      <c r="AJ48">
        <v>0</v>
      </c>
      <c r="AK48">
        <v>15.315899891241223</v>
      </c>
      <c r="AL48">
        <v>0</v>
      </c>
      <c r="AM48">
        <v>0</v>
      </c>
      <c r="AN48">
        <v>0</v>
      </c>
      <c r="AO48">
        <v>3.5588800000000007</v>
      </c>
      <c r="AP48">
        <v>3.5035840927920465</v>
      </c>
      <c r="AQ48">
        <v>0</v>
      </c>
      <c r="AR48">
        <v>3.9392282608695655</v>
      </c>
      <c r="AS48">
        <v>9.5997445301687954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579.01040454696249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2.4898988750355358</v>
      </c>
      <c r="L49">
        <v>310.14</v>
      </c>
      <c r="M49">
        <v>13.67</v>
      </c>
      <c r="N49">
        <v>16.857006392045456</v>
      </c>
      <c r="O49">
        <v>0</v>
      </c>
      <c r="P49">
        <v>24.977045884578995</v>
      </c>
      <c r="Q49">
        <v>3.36</v>
      </c>
      <c r="R49">
        <v>3.1118894289185905</v>
      </c>
      <c r="S49">
        <v>0</v>
      </c>
      <c r="T49">
        <v>0</v>
      </c>
      <c r="U49">
        <v>51.881533912837796</v>
      </c>
      <c r="V49">
        <v>3.4</v>
      </c>
      <c r="W49">
        <v>13.36</v>
      </c>
      <c r="X49">
        <v>13.10292345458603</v>
      </c>
      <c r="Y49">
        <v>0</v>
      </c>
      <c r="Z49">
        <v>1.9390909090909094</v>
      </c>
      <c r="AA49">
        <v>0</v>
      </c>
      <c r="AB49">
        <v>3.5694674655211145</v>
      </c>
      <c r="AC49">
        <v>2.8792694904286291</v>
      </c>
      <c r="AD49">
        <v>10.864581341583646</v>
      </c>
      <c r="AE49">
        <v>14.696826241619544</v>
      </c>
      <c r="AF49">
        <v>2.6378397998170815</v>
      </c>
      <c r="AG49">
        <v>12.129663954017468</v>
      </c>
      <c r="AH49">
        <v>38.026034768904189</v>
      </c>
      <c r="AI49">
        <v>0</v>
      </c>
      <c r="AJ49">
        <v>0</v>
      </c>
      <c r="AK49">
        <v>15.315899891241223</v>
      </c>
      <c r="AL49">
        <v>0</v>
      </c>
      <c r="AM49">
        <v>0</v>
      </c>
      <c r="AN49">
        <v>0</v>
      </c>
      <c r="AO49">
        <v>3.4607040000000007</v>
      </c>
      <c r="AP49">
        <v>3.5035840927920465</v>
      </c>
      <c r="AQ49">
        <v>0</v>
      </c>
      <c r="AR49">
        <v>3.9392282608695655</v>
      </c>
      <c r="AS49">
        <v>9.5997445301687954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578.91223269405646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2.4899027039699906</v>
      </c>
      <c r="L50">
        <v>310.14</v>
      </c>
      <c r="M50">
        <v>13.67</v>
      </c>
      <c r="N50">
        <v>16.857006392045456</v>
      </c>
      <c r="O50">
        <v>0</v>
      </c>
      <c r="P50">
        <v>24.977045884578995</v>
      </c>
      <c r="Q50">
        <v>3.36</v>
      </c>
      <c r="R50">
        <v>3.1118894289185905</v>
      </c>
      <c r="S50">
        <v>0</v>
      </c>
      <c r="T50">
        <v>0</v>
      </c>
      <c r="U50">
        <v>51.881533912837796</v>
      </c>
      <c r="V50">
        <v>3.4</v>
      </c>
      <c r="W50">
        <v>13.36</v>
      </c>
      <c r="X50">
        <v>13.10292345458603</v>
      </c>
      <c r="Y50">
        <v>0</v>
      </c>
      <c r="Z50">
        <v>1.9390909090909094</v>
      </c>
      <c r="AA50">
        <v>0</v>
      </c>
      <c r="AB50">
        <v>3.5694674655211145</v>
      </c>
      <c r="AC50">
        <v>2.8792694904286291</v>
      </c>
      <c r="AD50">
        <v>10.864581341583646</v>
      </c>
      <c r="AE50">
        <v>14.696826241619544</v>
      </c>
      <c r="AF50">
        <v>2.6378397998170815</v>
      </c>
      <c r="AG50">
        <v>12.129663954017468</v>
      </c>
      <c r="AH50">
        <v>38.026034768904189</v>
      </c>
      <c r="AI50">
        <v>0</v>
      </c>
      <c r="AJ50">
        <v>0</v>
      </c>
      <c r="AK50">
        <v>15.315899891241223</v>
      </c>
      <c r="AL50">
        <v>0</v>
      </c>
      <c r="AM50">
        <v>0</v>
      </c>
      <c r="AN50">
        <v>0</v>
      </c>
      <c r="AO50">
        <v>3.4607040000000007</v>
      </c>
      <c r="AP50">
        <v>3.5035840927920465</v>
      </c>
      <c r="AQ50">
        <v>0</v>
      </c>
      <c r="AR50">
        <v>3.9392282608695655</v>
      </c>
      <c r="AS50">
        <v>9.5997445301687954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578.91223652299095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2.4899999999999998</v>
      </c>
      <c r="L51">
        <v>310.14</v>
      </c>
      <c r="M51">
        <v>13.67</v>
      </c>
      <c r="N51">
        <v>16.857006392045456</v>
      </c>
      <c r="O51">
        <v>0</v>
      </c>
      <c r="P51">
        <v>24.977045884578995</v>
      </c>
      <c r="Q51">
        <v>3.36</v>
      </c>
      <c r="R51">
        <v>3.1118894289185905</v>
      </c>
      <c r="S51">
        <v>0</v>
      </c>
      <c r="T51">
        <v>0</v>
      </c>
      <c r="U51">
        <v>51.881533912837796</v>
      </c>
      <c r="V51">
        <v>3.4</v>
      </c>
      <c r="W51">
        <v>13.36</v>
      </c>
      <c r="X51">
        <v>13.10292345458603</v>
      </c>
      <c r="Y51">
        <v>0</v>
      </c>
      <c r="Z51">
        <v>1.9390909090909094</v>
      </c>
      <c r="AA51">
        <v>0</v>
      </c>
      <c r="AB51">
        <v>3.5694674655211145</v>
      </c>
      <c r="AC51">
        <v>2.8792694904286291</v>
      </c>
      <c r="AD51">
        <v>10.864581341583646</v>
      </c>
      <c r="AE51">
        <v>14.696826241619544</v>
      </c>
      <c r="AF51">
        <v>2.6378397998170815</v>
      </c>
      <c r="AG51">
        <v>12.129663954017468</v>
      </c>
      <c r="AH51">
        <v>30.981471672404577</v>
      </c>
      <c r="AI51">
        <v>0</v>
      </c>
      <c r="AJ51">
        <v>0</v>
      </c>
      <c r="AK51">
        <v>15.315899891241223</v>
      </c>
      <c r="AL51">
        <v>0</v>
      </c>
      <c r="AM51">
        <v>0</v>
      </c>
      <c r="AN51">
        <v>0</v>
      </c>
      <c r="AO51">
        <v>3.4607040000000007</v>
      </c>
      <c r="AP51">
        <v>3.5035840927920465</v>
      </c>
      <c r="AQ51">
        <v>0</v>
      </c>
      <c r="AR51">
        <v>3.9392282608695655</v>
      </c>
      <c r="AS51">
        <v>9.5997445301687954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571.8677707225213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2.4899999999999998</v>
      </c>
      <c r="L52">
        <v>310.14</v>
      </c>
      <c r="M52">
        <v>13.67</v>
      </c>
      <c r="N52">
        <v>16.857006392045456</v>
      </c>
      <c r="O52">
        <v>0</v>
      </c>
      <c r="P52">
        <v>24.977045884578995</v>
      </c>
      <c r="Q52">
        <v>3.36</v>
      </c>
      <c r="R52">
        <v>3.1118894289185905</v>
      </c>
      <c r="S52">
        <v>0</v>
      </c>
      <c r="T52">
        <v>0</v>
      </c>
      <c r="U52">
        <v>51.881533912837796</v>
      </c>
      <c r="V52">
        <v>3.4</v>
      </c>
      <c r="W52">
        <v>13.36</v>
      </c>
      <c r="X52">
        <v>13.10292345458603</v>
      </c>
      <c r="Y52">
        <v>0</v>
      </c>
      <c r="Z52">
        <v>1.9390909090909094</v>
      </c>
      <c r="AA52">
        <v>0</v>
      </c>
      <c r="AB52">
        <v>3.5694674655211145</v>
      </c>
      <c r="AC52">
        <v>2.8792694904286291</v>
      </c>
      <c r="AD52">
        <v>10.864581341583646</v>
      </c>
      <c r="AE52">
        <v>14.696826241619544</v>
      </c>
      <c r="AF52">
        <v>2.6378397998170815</v>
      </c>
      <c r="AG52">
        <v>12.129663954017468</v>
      </c>
      <c r="AH52">
        <v>30.981471672404577</v>
      </c>
      <c r="AI52">
        <v>0</v>
      </c>
      <c r="AJ52">
        <v>0</v>
      </c>
      <c r="AK52">
        <v>15.315899891241223</v>
      </c>
      <c r="AL52">
        <v>0</v>
      </c>
      <c r="AM52">
        <v>0</v>
      </c>
      <c r="AN52">
        <v>0</v>
      </c>
      <c r="AO52">
        <v>3.4607040000000007</v>
      </c>
      <c r="AP52">
        <v>3.5035840927920465</v>
      </c>
      <c r="AQ52">
        <v>0</v>
      </c>
      <c r="AR52">
        <v>3.9392282608695655</v>
      </c>
      <c r="AS52">
        <v>9.5997445301687954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571.8677707225213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2.4899999999999998</v>
      </c>
      <c r="L53">
        <v>310.14</v>
      </c>
      <c r="M53">
        <v>13.67</v>
      </c>
      <c r="N53">
        <v>16.857006392045456</v>
      </c>
      <c r="O53">
        <v>0</v>
      </c>
      <c r="P53">
        <v>24.977045884578995</v>
      </c>
      <c r="Q53">
        <v>3.36</v>
      </c>
      <c r="R53">
        <v>3.1118894289185905</v>
      </c>
      <c r="S53">
        <v>0</v>
      </c>
      <c r="T53">
        <v>0</v>
      </c>
      <c r="U53">
        <v>51.881533912837796</v>
      </c>
      <c r="V53">
        <v>3.4</v>
      </c>
      <c r="W53">
        <v>13.36</v>
      </c>
      <c r="X53">
        <v>13.10292345458603</v>
      </c>
      <c r="Y53">
        <v>0</v>
      </c>
      <c r="Z53">
        <v>1.9390909090909094</v>
      </c>
      <c r="AA53">
        <v>0</v>
      </c>
      <c r="AB53">
        <v>3.5694674655211145</v>
      </c>
      <c r="AC53">
        <v>2.8792694904286291</v>
      </c>
      <c r="AD53">
        <v>10.864581341583646</v>
      </c>
      <c r="AE53">
        <v>14.696826241619544</v>
      </c>
      <c r="AF53">
        <v>2.6378397998170815</v>
      </c>
      <c r="AG53">
        <v>12.129663954017468</v>
      </c>
      <c r="AH53">
        <v>30.981471672404577</v>
      </c>
      <c r="AI53">
        <v>0</v>
      </c>
      <c r="AJ53">
        <v>0</v>
      </c>
      <c r="AK53">
        <v>15.315899891241223</v>
      </c>
      <c r="AL53">
        <v>0</v>
      </c>
      <c r="AM53">
        <v>0</v>
      </c>
      <c r="AN53">
        <v>0</v>
      </c>
      <c r="AO53">
        <v>3.5956960000000011</v>
      </c>
      <c r="AP53">
        <v>3.5035840927920465</v>
      </c>
      <c r="AQ53">
        <v>0</v>
      </c>
      <c r="AR53">
        <v>3.9392282608695655</v>
      </c>
      <c r="AS53">
        <v>3.999660799302216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566.40267899165474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2.4899999999999998</v>
      </c>
      <c r="L54">
        <v>310.14</v>
      </c>
      <c r="M54">
        <v>13.67</v>
      </c>
      <c r="N54">
        <v>16.857006392045456</v>
      </c>
      <c r="O54">
        <v>0</v>
      </c>
      <c r="P54">
        <v>24.977045884578995</v>
      </c>
      <c r="Q54">
        <v>3.36</v>
      </c>
      <c r="R54">
        <v>3.1118894289185905</v>
      </c>
      <c r="S54">
        <v>0</v>
      </c>
      <c r="T54">
        <v>0</v>
      </c>
      <c r="U54">
        <v>51.881533912837796</v>
      </c>
      <c r="V54">
        <v>3.4</v>
      </c>
      <c r="W54">
        <v>13.36</v>
      </c>
      <c r="X54">
        <v>13.10292345458603</v>
      </c>
      <c r="Y54">
        <v>0</v>
      </c>
      <c r="Z54">
        <v>1.9390909090909094</v>
      </c>
      <c r="AA54">
        <v>0</v>
      </c>
      <c r="AB54">
        <v>3.5694674655211145</v>
      </c>
      <c r="AC54">
        <v>2.8792694904286291</v>
      </c>
      <c r="AD54">
        <v>10.864581341583646</v>
      </c>
      <c r="AE54">
        <v>14.696826241619544</v>
      </c>
      <c r="AF54">
        <v>2.6378397998170815</v>
      </c>
      <c r="AG54">
        <v>12.129663954017468</v>
      </c>
      <c r="AH54">
        <v>30.981471672404577</v>
      </c>
      <c r="AI54">
        <v>0</v>
      </c>
      <c r="AJ54">
        <v>0</v>
      </c>
      <c r="AK54">
        <v>15.315899891241223</v>
      </c>
      <c r="AL54">
        <v>0</v>
      </c>
      <c r="AM54">
        <v>0</v>
      </c>
      <c r="AN54">
        <v>0</v>
      </c>
      <c r="AO54">
        <v>3.5956960000000011</v>
      </c>
      <c r="AP54">
        <v>3.5035840927920465</v>
      </c>
      <c r="AQ54">
        <v>0</v>
      </c>
      <c r="AR54">
        <v>14.968453804347826</v>
      </c>
      <c r="AS54">
        <v>3.999660799302216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577.43190453513307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2.4899999999999998</v>
      </c>
      <c r="L55">
        <v>310.14</v>
      </c>
      <c r="M55">
        <v>13.67</v>
      </c>
      <c r="N55">
        <v>16.857006392045456</v>
      </c>
      <c r="O55">
        <v>0</v>
      </c>
      <c r="P55">
        <v>24.977045884578995</v>
      </c>
      <c r="Q55">
        <v>3.36</v>
      </c>
      <c r="R55">
        <v>3.1118894289185905</v>
      </c>
      <c r="S55">
        <v>0</v>
      </c>
      <c r="T55">
        <v>0</v>
      </c>
      <c r="U55">
        <v>51.881533912837796</v>
      </c>
      <c r="V55">
        <v>3.4</v>
      </c>
      <c r="W55">
        <v>13.36</v>
      </c>
      <c r="X55">
        <v>13.10292345458603</v>
      </c>
      <c r="Y55">
        <v>0</v>
      </c>
      <c r="Z55">
        <v>1.9390909090909094</v>
      </c>
      <c r="AA55">
        <v>0</v>
      </c>
      <c r="AB55">
        <v>3.5694674655211145</v>
      </c>
      <c r="AC55">
        <v>2.8792694904286291</v>
      </c>
      <c r="AD55">
        <v>10.864581341583646</v>
      </c>
      <c r="AE55">
        <v>14.696826241619544</v>
      </c>
      <c r="AF55">
        <v>2.6378397998170815</v>
      </c>
      <c r="AG55">
        <v>12.129663954017468</v>
      </c>
      <c r="AH55">
        <v>30.981471672404577</v>
      </c>
      <c r="AI55">
        <v>0</v>
      </c>
      <c r="AJ55">
        <v>0</v>
      </c>
      <c r="AK55">
        <v>15.315899891241223</v>
      </c>
      <c r="AL55">
        <v>0</v>
      </c>
      <c r="AM55">
        <v>0</v>
      </c>
      <c r="AN55">
        <v>0</v>
      </c>
      <c r="AO55">
        <v>3.5956960000000011</v>
      </c>
      <c r="AP55">
        <v>3.5035840927920465</v>
      </c>
      <c r="AQ55">
        <v>0</v>
      </c>
      <c r="AR55">
        <v>14.968453804347826</v>
      </c>
      <c r="AS55">
        <v>3.999660799302216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577.43190453513307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2.4899999999999998</v>
      </c>
      <c r="L56">
        <v>310.14</v>
      </c>
      <c r="M56">
        <v>13.67</v>
      </c>
      <c r="N56">
        <v>16.857006392045456</v>
      </c>
      <c r="O56">
        <v>0</v>
      </c>
      <c r="P56">
        <v>24.977045884578995</v>
      </c>
      <c r="Q56">
        <v>3.36</v>
      </c>
      <c r="R56">
        <v>3.1118894289185905</v>
      </c>
      <c r="S56">
        <v>0</v>
      </c>
      <c r="T56">
        <v>0</v>
      </c>
      <c r="U56">
        <v>51.881533912837796</v>
      </c>
      <c r="V56">
        <v>3.4</v>
      </c>
      <c r="W56">
        <v>13.36</v>
      </c>
      <c r="X56">
        <v>13.10292345458603</v>
      </c>
      <c r="Y56">
        <v>0</v>
      </c>
      <c r="Z56">
        <v>1.9390909090909094</v>
      </c>
      <c r="AA56">
        <v>0</v>
      </c>
      <c r="AB56">
        <v>3.5694674655211145</v>
      </c>
      <c r="AC56">
        <v>2.8792694904286291</v>
      </c>
      <c r="AD56">
        <v>10.864581341583646</v>
      </c>
      <c r="AE56">
        <v>14.696826241619544</v>
      </c>
      <c r="AF56">
        <v>2.6378397998170815</v>
      </c>
      <c r="AG56">
        <v>12.129663954017468</v>
      </c>
      <c r="AH56">
        <v>30.981471672404577</v>
      </c>
      <c r="AI56">
        <v>0</v>
      </c>
      <c r="AJ56">
        <v>0</v>
      </c>
      <c r="AK56">
        <v>15.315899891241223</v>
      </c>
      <c r="AL56">
        <v>0</v>
      </c>
      <c r="AM56">
        <v>0</v>
      </c>
      <c r="AN56">
        <v>0</v>
      </c>
      <c r="AO56">
        <v>3.5956960000000011</v>
      </c>
      <c r="AP56">
        <v>3.5035840927920465</v>
      </c>
      <c r="AQ56">
        <v>0</v>
      </c>
      <c r="AR56">
        <v>4.2674972826086961</v>
      </c>
      <c r="AS56">
        <v>3.999660799302216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566.73094801339391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2.4899999999999998</v>
      </c>
      <c r="L57">
        <v>310.14</v>
      </c>
      <c r="M57">
        <v>13.67</v>
      </c>
      <c r="N57">
        <v>16.857006392045456</v>
      </c>
      <c r="O57">
        <v>0</v>
      </c>
      <c r="P57">
        <v>24.977045884578995</v>
      </c>
      <c r="Q57">
        <v>3.36</v>
      </c>
      <c r="R57">
        <v>3.1118894289185905</v>
      </c>
      <c r="S57">
        <v>0</v>
      </c>
      <c r="T57">
        <v>0</v>
      </c>
      <c r="U57">
        <v>51.881533912837796</v>
      </c>
      <c r="V57">
        <v>3.4</v>
      </c>
      <c r="W57">
        <v>13.36</v>
      </c>
      <c r="X57">
        <v>13.10292345458603</v>
      </c>
      <c r="Y57">
        <v>0</v>
      </c>
      <c r="Z57">
        <v>1.9390909090909094</v>
      </c>
      <c r="AA57">
        <v>0</v>
      </c>
      <c r="AB57">
        <v>3.5694674655211145</v>
      </c>
      <c r="AC57">
        <v>2.8792694904286291</v>
      </c>
      <c r="AD57">
        <v>10.864581341583646</v>
      </c>
      <c r="AE57">
        <v>14.696826241619544</v>
      </c>
      <c r="AF57">
        <v>2.6378397998170815</v>
      </c>
      <c r="AG57">
        <v>12.129663954017468</v>
      </c>
      <c r="AH57">
        <v>30.981471672404577</v>
      </c>
      <c r="AI57">
        <v>0</v>
      </c>
      <c r="AJ57">
        <v>0</v>
      </c>
      <c r="AK57">
        <v>15.315899891241223</v>
      </c>
      <c r="AL57">
        <v>0</v>
      </c>
      <c r="AM57">
        <v>0</v>
      </c>
      <c r="AN57">
        <v>0</v>
      </c>
      <c r="AO57">
        <v>3.5956960000000011</v>
      </c>
      <c r="AP57">
        <v>3.5035840927920465</v>
      </c>
      <c r="AQ57">
        <v>0</v>
      </c>
      <c r="AR57">
        <v>2.6261521739130438</v>
      </c>
      <c r="AS57">
        <v>3.999660799302216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565.08960290469827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2.4899999999999998</v>
      </c>
      <c r="L58">
        <v>310.14</v>
      </c>
      <c r="M58">
        <v>13.67</v>
      </c>
      <c r="N58">
        <v>16.857006392045456</v>
      </c>
      <c r="O58">
        <v>0</v>
      </c>
      <c r="P58">
        <v>24.977045884578995</v>
      </c>
      <c r="Q58">
        <v>3.36</v>
      </c>
      <c r="R58">
        <v>3.1118894289185905</v>
      </c>
      <c r="S58">
        <v>0</v>
      </c>
      <c r="T58">
        <v>0</v>
      </c>
      <c r="U58">
        <v>51.881533912837796</v>
      </c>
      <c r="V58">
        <v>3.4</v>
      </c>
      <c r="W58">
        <v>13.36</v>
      </c>
      <c r="X58">
        <v>13.10292345458603</v>
      </c>
      <c r="Y58">
        <v>0</v>
      </c>
      <c r="Z58">
        <v>1.9390909090909094</v>
      </c>
      <c r="AA58">
        <v>0</v>
      </c>
      <c r="AB58">
        <v>3.5694674655211145</v>
      </c>
      <c r="AC58">
        <v>2.8792694904286291</v>
      </c>
      <c r="AD58">
        <v>10.864581341583646</v>
      </c>
      <c r="AE58">
        <v>14.696826241619544</v>
      </c>
      <c r="AF58">
        <v>2.6378397998170815</v>
      </c>
      <c r="AG58">
        <v>12.129663954017468</v>
      </c>
      <c r="AH58">
        <v>30.981471672404577</v>
      </c>
      <c r="AI58">
        <v>0</v>
      </c>
      <c r="AJ58">
        <v>0</v>
      </c>
      <c r="AK58">
        <v>15.315899891241223</v>
      </c>
      <c r="AL58">
        <v>0</v>
      </c>
      <c r="AM58">
        <v>0</v>
      </c>
      <c r="AN58">
        <v>0</v>
      </c>
      <c r="AO58">
        <v>3.5956960000000011</v>
      </c>
      <c r="AP58">
        <v>3.5035840927920465</v>
      </c>
      <c r="AQ58">
        <v>0</v>
      </c>
      <c r="AR58">
        <v>2.6261521739130438</v>
      </c>
      <c r="AS58">
        <v>3.999660799302216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565.08960290469827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2.4098489833004355</v>
      </c>
      <c r="L59">
        <v>310.13417077091896</v>
      </c>
      <c r="M59">
        <v>13.67</v>
      </c>
      <c r="N59">
        <v>16.857006392045456</v>
      </c>
      <c r="O59">
        <v>0</v>
      </c>
      <c r="P59">
        <v>24.977045884578995</v>
      </c>
      <c r="Q59">
        <v>3.36</v>
      </c>
      <c r="R59">
        <v>3.1118894289185905</v>
      </c>
      <c r="S59">
        <v>0</v>
      </c>
      <c r="T59">
        <v>0</v>
      </c>
      <c r="U59">
        <v>51.881533912837796</v>
      </c>
      <c r="V59">
        <v>6.18</v>
      </c>
      <c r="W59">
        <v>13.36</v>
      </c>
      <c r="X59">
        <v>13.10292345458603</v>
      </c>
      <c r="Y59">
        <v>0</v>
      </c>
      <c r="Z59">
        <v>1.9390909090909094</v>
      </c>
      <c r="AA59">
        <v>0</v>
      </c>
      <c r="AB59">
        <v>3.5694674655211145</v>
      </c>
      <c r="AC59">
        <v>2.8792694904286291</v>
      </c>
      <c r="AD59">
        <v>10.864581341583646</v>
      </c>
      <c r="AE59">
        <v>14.696826241619544</v>
      </c>
      <c r="AF59">
        <v>2.6378397998170815</v>
      </c>
      <c r="AG59">
        <v>12.129663954017468</v>
      </c>
      <c r="AH59">
        <v>30.981471672404577</v>
      </c>
      <c r="AI59">
        <v>0.56697661355951179</v>
      </c>
      <c r="AJ59">
        <v>0</v>
      </c>
      <c r="AK59">
        <v>15.315899891241223</v>
      </c>
      <c r="AL59">
        <v>0</v>
      </c>
      <c r="AM59">
        <v>0</v>
      </c>
      <c r="AN59">
        <v>0</v>
      </c>
      <c r="AO59">
        <v>3.0005040000000003</v>
      </c>
      <c r="AP59">
        <v>3.5035840927920465</v>
      </c>
      <c r="AQ59">
        <v>0</v>
      </c>
      <c r="AR59">
        <v>2.6261521739130438</v>
      </c>
      <c r="AS59">
        <v>2.8014383950419846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566.55718486821695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2.4900000000000002</v>
      </c>
      <c r="L60">
        <v>310.13417077091896</v>
      </c>
      <c r="M60">
        <v>13.67</v>
      </c>
      <c r="N60">
        <v>16.857006392045456</v>
      </c>
      <c r="O60">
        <v>0</v>
      </c>
      <c r="P60">
        <v>24.977045884578995</v>
      </c>
      <c r="Q60">
        <v>3.36</v>
      </c>
      <c r="R60">
        <v>3.1118894289185905</v>
      </c>
      <c r="S60">
        <v>0</v>
      </c>
      <c r="T60">
        <v>0</v>
      </c>
      <c r="U60">
        <v>51.881533912837796</v>
      </c>
      <c r="V60">
        <v>6.18</v>
      </c>
      <c r="W60">
        <v>13.36</v>
      </c>
      <c r="X60">
        <v>13.10292345458603</v>
      </c>
      <c r="Y60">
        <v>0</v>
      </c>
      <c r="Z60">
        <v>1.9390909090909094</v>
      </c>
      <c r="AA60">
        <v>0</v>
      </c>
      <c r="AB60">
        <v>3.5694674655211145</v>
      </c>
      <c r="AC60">
        <v>2.8792694904286291</v>
      </c>
      <c r="AD60">
        <v>10.864581341583646</v>
      </c>
      <c r="AE60">
        <v>14.696826241619544</v>
      </c>
      <c r="AF60">
        <v>2.6378397998170815</v>
      </c>
      <c r="AG60">
        <v>12.129663954017468</v>
      </c>
      <c r="AH60">
        <v>30.981471672404577</v>
      </c>
      <c r="AI60">
        <v>0.56697661355951179</v>
      </c>
      <c r="AJ60">
        <v>0</v>
      </c>
      <c r="AK60">
        <v>15.315899891241223</v>
      </c>
      <c r="AL60">
        <v>0</v>
      </c>
      <c r="AM60">
        <v>0</v>
      </c>
      <c r="AN60">
        <v>0</v>
      </c>
      <c r="AO60">
        <v>3.0005040000000003</v>
      </c>
      <c r="AP60">
        <v>3.5035840927920465</v>
      </c>
      <c r="AQ60">
        <v>0</v>
      </c>
      <c r="AR60">
        <v>2.6261521739130438</v>
      </c>
      <c r="AS60">
        <v>2.8014383950419846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566.63733588491652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2.4900000000000002</v>
      </c>
      <c r="L61">
        <v>310.13417077091896</v>
      </c>
      <c r="M61">
        <v>13.67</v>
      </c>
      <c r="N61">
        <v>16.857006392045456</v>
      </c>
      <c r="O61">
        <v>0</v>
      </c>
      <c r="P61">
        <v>24.977045884578995</v>
      </c>
      <c r="Q61">
        <v>3.36</v>
      </c>
      <c r="R61">
        <v>3.1118894289185905</v>
      </c>
      <c r="S61">
        <v>0</v>
      </c>
      <c r="T61">
        <v>0</v>
      </c>
      <c r="U61">
        <v>51.881533912837796</v>
      </c>
      <c r="V61">
        <v>6.18</v>
      </c>
      <c r="W61">
        <v>13.36</v>
      </c>
      <c r="X61">
        <v>13.10292345458603</v>
      </c>
      <c r="Y61">
        <v>0</v>
      </c>
      <c r="Z61">
        <v>0</v>
      </c>
      <c r="AA61">
        <v>0</v>
      </c>
      <c r="AB61">
        <v>3.5694674655211145</v>
      </c>
      <c r="AC61">
        <v>2.8792694904286291</v>
      </c>
      <c r="AD61">
        <v>10.864581341583646</v>
      </c>
      <c r="AE61">
        <v>14.696826241619544</v>
      </c>
      <c r="AF61">
        <v>2.6378397998170815</v>
      </c>
      <c r="AG61">
        <v>12.129663954017468</v>
      </c>
      <c r="AH61">
        <v>34.784636916687063</v>
      </c>
      <c r="AI61">
        <v>0.56697661355951179</v>
      </c>
      <c r="AJ61">
        <v>0</v>
      </c>
      <c r="AK61">
        <v>15.315899891241223</v>
      </c>
      <c r="AL61">
        <v>0</v>
      </c>
      <c r="AM61">
        <v>0</v>
      </c>
      <c r="AN61">
        <v>0</v>
      </c>
      <c r="AO61">
        <v>3.0833400000000011</v>
      </c>
      <c r="AP61">
        <v>3.5035840927920465</v>
      </c>
      <c r="AQ61">
        <v>0</v>
      </c>
      <c r="AR61">
        <v>14.968453804347826</v>
      </c>
      <c r="AS61">
        <v>2.8014383950419846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580.92654785054299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2.4900000000000002</v>
      </c>
      <c r="L62">
        <v>310.13417077091896</v>
      </c>
      <c r="M62">
        <v>13.67</v>
      </c>
      <c r="N62">
        <v>16.857006392045456</v>
      </c>
      <c r="O62">
        <v>0</v>
      </c>
      <c r="P62">
        <v>24.977045884578995</v>
      </c>
      <c r="Q62">
        <v>3.36</v>
      </c>
      <c r="R62">
        <v>5.6629773803261445</v>
      </c>
      <c r="S62">
        <v>0</v>
      </c>
      <c r="T62">
        <v>0</v>
      </c>
      <c r="U62">
        <v>51.881533912837796</v>
      </c>
      <c r="V62">
        <v>6.18</v>
      </c>
      <c r="W62">
        <v>13.36</v>
      </c>
      <c r="X62">
        <v>13.10292345458603</v>
      </c>
      <c r="Y62">
        <v>0</v>
      </c>
      <c r="Z62">
        <v>0</v>
      </c>
      <c r="AA62">
        <v>0</v>
      </c>
      <c r="AB62">
        <v>3.5694674655211145</v>
      </c>
      <c r="AC62">
        <v>2.8792694904286291</v>
      </c>
      <c r="AD62">
        <v>10.864581341583646</v>
      </c>
      <c r="AE62">
        <v>14.696826241619544</v>
      </c>
      <c r="AF62">
        <v>2.6378397998170815</v>
      </c>
      <c r="AG62">
        <v>12.129663954017468</v>
      </c>
      <c r="AH62">
        <v>34.784636916687063</v>
      </c>
      <c r="AI62">
        <v>0.56697661355951179</v>
      </c>
      <c r="AJ62">
        <v>0</v>
      </c>
      <c r="AK62">
        <v>15.315899891241223</v>
      </c>
      <c r="AL62">
        <v>0</v>
      </c>
      <c r="AM62">
        <v>0</v>
      </c>
      <c r="AN62">
        <v>0</v>
      </c>
      <c r="AO62">
        <v>3.0833400000000011</v>
      </c>
      <c r="AP62">
        <v>3.5035840927920465</v>
      </c>
      <c r="AQ62">
        <v>0</v>
      </c>
      <c r="AR62">
        <v>14.968453804347826</v>
      </c>
      <c r="AS62">
        <v>2.8014383950419846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583.47763580195056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2.4900000000000002</v>
      </c>
      <c r="L63">
        <v>319.99999999999994</v>
      </c>
      <c r="M63">
        <v>13.67</v>
      </c>
      <c r="N63">
        <v>16.857006392045456</v>
      </c>
      <c r="O63">
        <v>0</v>
      </c>
      <c r="P63">
        <v>24.977045884578995</v>
      </c>
      <c r="Q63">
        <v>3.36</v>
      </c>
      <c r="R63">
        <v>5.6629773803261445</v>
      </c>
      <c r="S63">
        <v>0</v>
      </c>
      <c r="T63">
        <v>0</v>
      </c>
      <c r="U63">
        <v>51.881533912837796</v>
      </c>
      <c r="V63">
        <v>6.18</v>
      </c>
      <c r="W63">
        <v>13.36</v>
      </c>
      <c r="X63">
        <v>13.10292345458603</v>
      </c>
      <c r="Y63">
        <v>0</v>
      </c>
      <c r="Z63">
        <v>0</v>
      </c>
      <c r="AA63">
        <v>0</v>
      </c>
      <c r="AB63">
        <v>3.5694674655211145</v>
      </c>
      <c r="AC63">
        <v>2.8792694904286291</v>
      </c>
      <c r="AD63">
        <v>8.2516160651298787</v>
      </c>
      <c r="AE63">
        <v>14.696826241619544</v>
      </c>
      <c r="AF63">
        <v>2.6378397998170815</v>
      </c>
      <c r="AG63">
        <v>12.129663954017468</v>
      </c>
      <c r="AH63">
        <v>34.784636916687063</v>
      </c>
      <c r="AI63">
        <v>0.56697661355951179</v>
      </c>
      <c r="AJ63">
        <v>0</v>
      </c>
      <c r="AK63">
        <v>15.315899891241223</v>
      </c>
      <c r="AL63">
        <v>0</v>
      </c>
      <c r="AM63">
        <v>0</v>
      </c>
      <c r="AN63">
        <v>0</v>
      </c>
      <c r="AO63">
        <v>3.0833400000000011</v>
      </c>
      <c r="AP63">
        <v>2.3653794531897265</v>
      </c>
      <c r="AQ63">
        <v>0</v>
      </c>
      <c r="AR63">
        <v>3.9392282608695655</v>
      </c>
      <c r="AS63">
        <v>2.8014383950419846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578.56306957149707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2.4900000000000002</v>
      </c>
      <c r="L64">
        <v>320</v>
      </c>
      <c r="M64">
        <v>13.67</v>
      </c>
      <c r="N64">
        <v>16.857006392045456</v>
      </c>
      <c r="O64">
        <v>0</v>
      </c>
      <c r="P64">
        <v>24.977045884578995</v>
      </c>
      <c r="Q64">
        <v>3.36</v>
      </c>
      <c r="R64">
        <v>5.6629773803261445</v>
      </c>
      <c r="S64">
        <v>0</v>
      </c>
      <c r="T64">
        <v>0</v>
      </c>
      <c r="U64">
        <v>51.881533912837796</v>
      </c>
      <c r="V64">
        <v>6.18</v>
      </c>
      <c r="W64">
        <v>13.36</v>
      </c>
      <c r="X64">
        <v>13.10292345458603</v>
      </c>
      <c r="Y64">
        <v>0</v>
      </c>
      <c r="Z64">
        <v>0</v>
      </c>
      <c r="AA64">
        <v>0</v>
      </c>
      <c r="AB64">
        <v>3.5694674655211145</v>
      </c>
      <c r="AC64">
        <v>2.8792694904286291</v>
      </c>
      <c r="AD64">
        <v>8.2516160651298787</v>
      </c>
      <c r="AE64">
        <v>14.696826241619544</v>
      </c>
      <c r="AF64">
        <v>2.6378397998170815</v>
      </c>
      <c r="AG64">
        <v>12.129663954017468</v>
      </c>
      <c r="AH64">
        <v>34.784636916687063</v>
      </c>
      <c r="AI64">
        <v>0.56697661355951179</v>
      </c>
      <c r="AJ64">
        <v>0</v>
      </c>
      <c r="AK64">
        <v>15.315899891241223</v>
      </c>
      <c r="AL64">
        <v>0</v>
      </c>
      <c r="AM64">
        <v>0</v>
      </c>
      <c r="AN64">
        <v>0</v>
      </c>
      <c r="AO64">
        <v>3.0833400000000011</v>
      </c>
      <c r="AP64">
        <v>2.3653794531897265</v>
      </c>
      <c r="AQ64">
        <v>0</v>
      </c>
      <c r="AR64">
        <v>3.9392282608695655</v>
      </c>
      <c r="AS64">
        <v>2.8014383950419846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578.56306957149707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2.4900000000000002</v>
      </c>
      <c r="L65">
        <v>320</v>
      </c>
      <c r="M65">
        <v>13.67</v>
      </c>
      <c r="N65">
        <v>16.857006392045456</v>
      </c>
      <c r="O65">
        <v>0</v>
      </c>
      <c r="P65">
        <v>24.977045884578995</v>
      </c>
      <c r="Q65">
        <v>3.36</v>
      </c>
      <c r="R65">
        <v>5.6629773803261445</v>
      </c>
      <c r="S65">
        <v>0</v>
      </c>
      <c r="T65">
        <v>0</v>
      </c>
      <c r="U65">
        <v>51.881533912837796</v>
      </c>
      <c r="V65">
        <v>6.18</v>
      </c>
      <c r="W65">
        <v>13.36</v>
      </c>
      <c r="X65">
        <v>13.10292345458603</v>
      </c>
      <c r="Y65">
        <v>0</v>
      </c>
      <c r="Z65">
        <v>0</v>
      </c>
      <c r="AA65">
        <v>0</v>
      </c>
      <c r="AB65">
        <v>3.5694674655211145</v>
      </c>
      <c r="AC65">
        <v>2.8792694904286291</v>
      </c>
      <c r="AD65">
        <v>8.2516160651298787</v>
      </c>
      <c r="AE65">
        <v>14.696826241619544</v>
      </c>
      <c r="AF65">
        <v>2.6378397998170815</v>
      </c>
      <c r="AG65">
        <v>12.129663954017468</v>
      </c>
      <c r="AH65">
        <v>34.784636916687063</v>
      </c>
      <c r="AI65">
        <v>0.56697661355951179</v>
      </c>
      <c r="AJ65">
        <v>0</v>
      </c>
      <c r="AK65">
        <v>15.315899891241223</v>
      </c>
      <c r="AL65">
        <v>0</v>
      </c>
      <c r="AM65">
        <v>0</v>
      </c>
      <c r="AN65">
        <v>0</v>
      </c>
      <c r="AO65">
        <v>3.0833400000000011</v>
      </c>
      <c r="AP65">
        <v>2.3653794531897265</v>
      </c>
      <c r="AQ65">
        <v>0</v>
      </c>
      <c r="AR65">
        <v>3.9392282608695655</v>
      </c>
      <c r="AS65">
        <v>2.8014383950419846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578.56306957149707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2.4900000000000002</v>
      </c>
      <c r="L66">
        <v>320</v>
      </c>
      <c r="M66">
        <v>13.67</v>
      </c>
      <c r="N66">
        <v>16.857006392045456</v>
      </c>
      <c r="O66">
        <v>0</v>
      </c>
      <c r="P66">
        <v>24.977045884578995</v>
      </c>
      <c r="Q66">
        <v>3.36</v>
      </c>
      <c r="R66">
        <v>5.6629773803261445</v>
      </c>
      <c r="S66">
        <v>0</v>
      </c>
      <c r="T66">
        <v>0</v>
      </c>
      <c r="U66">
        <v>51.881533912837796</v>
      </c>
      <c r="V66">
        <v>6.18</v>
      </c>
      <c r="W66">
        <v>13.36</v>
      </c>
      <c r="X66">
        <v>13.10292345458603</v>
      </c>
      <c r="Y66">
        <v>0</v>
      </c>
      <c r="Z66">
        <v>0</v>
      </c>
      <c r="AA66">
        <v>0</v>
      </c>
      <c r="AB66">
        <v>3.5694674655211145</v>
      </c>
      <c r="AC66">
        <v>2.8792694904286291</v>
      </c>
      <c r="AD66">
        <v>8.2516160651298787</v>
      </c>
      <c r="AE66">
        <v>14.696826241619544</v>
      </c>
      <c r="AF66">
        <v>2.6378397998170815</v>
      </c>
      <c r="AG66">
        <v>12.129663954017468</v>
      </c>
      <c r="AH66">
        <v>41.744934904376869</v>
      </c>
      <c r="AI66">
        <v>0.56697661355951179</v>
      </c>
      <c r="AJ66">
        <v>0</v>
      </c>
      <c r="AK66">
        <v>15.315899891241223</v>
      </c>
      <c r="AL66">
        <v>0</v>
      </c>
      <c r="AM66">
        <v>0</v>
      </c>
      <c r="AN66">
        <v>0</v>
      </c>
      <c r="AO66">
        <v>3.0833400000000011</v>
      </c>
      <c r="AP66">
        <v>2.3653794531897265</v>
      </c>
      <c r="AQ66">
        <v>0</v>
      </c>
      <c r="AR66">
        <v>3.9392282608695655</v>
      </c>
      <c r="AS66">
        <v>2.8014383950419846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585.52336755918691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2.4900000000000002</v>
      </c>
      <c r="L67">
        <v>320</v>
      </c>
      <c r="M67">
        <v>13.67</v>
      </c>
      <c r="N67">
        <v>16.857006392045456</v>
      </c>
      <c r="O67">
        <v>0</v>
      </c>
      <c r="P67">
        <v>24.977045884578995</v>
      </c>
      <c r="Q67">
        <v>3.36</v>
      </c>
      <c r="R67">
        <v>5.6629773803261445</v>
      </c>
      <c r="S67">
        <v>0</v>
      </c>
      <c r="T67">
        <v>0</v>
      </c>
      <c r="U67">
        <v>51.881533912837796</v>
      </c>
      <c r="V67">
        <v>6.18</v>
      </c>
      <c r="W67">
        <v>13.36</v>
      </c>
      <c r="X67">
        <v>13.10292345458603</v>
      </c>
      <c r="Y67">
        <v>0</v>
      </c>
      <c r="Z67">
        <v>0</v>
      </c>
      <c r="AA67">
        <v>0</v>
      </c>
      <c r="AB67">
        <v>3.5694674655211145</v>
      </c>
      <c r="AC67">
        <v>2.8792694904286291</v>
      </c>
      <c r="AD67">
        <v>8.2516160651298787</v>
      </c>
      <c r="AE67">
        <v>14.696826241619544</v>
      </c>
      <c r="AF67">
        <v>2.6378397998170815</v>
      </c>
      <c r="AG67">
        <v>12.129663954017468</v>
      </c>
      <c r="AH67">
        <v>41.744934904376869</v>
      </c>
      <c r="AI67">
        <v>0.56697661355951179</v>
      </c>
      <c r="AJ67">
        <v>0</v>
      </c>
      <c r="AK67">
        <v>15.315899891241223</v>
      </c>
      <c r="AL67">
        <v>0</v>
      </c>
      <c r="AM67">
        <v>0</v>
      </c>
      <c r="AN67">
        <v>0</v>
      </c>
      <c r="AO67">
        <v>3.0005040000000003</v>
      </c>
      <c r="AP67">
        <v>3.5035840927920465</v>
      </c>
      <c r="AQ67">
        <v>4.626514350935901</v>
      </c>
      <c r="AR67">
        <v>2.6261521739130438</v>
      </c>
      <c r="AS67">
        <v>2.8014383950419846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589.89217446276859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2.4900000000000002</v>
      </c>
      <c r="L68">
        <v>320</v>
      </c>
      <c r="M68">
        <v>13.67</v>
      </c>
      <c r="N68">
        <v>16.857006392045456</v>
      </c>
      <c r="O68">
        <v>0</v>
      </c>
      <c r="P68">
        <v>24.977045884578995</v>
      </c>
      <c r="Q68">
        <v>3.36</v>
      </c>
      <c r="R68">
        <v>5.6629773803261445</v>
      </c>
      <c r="S68">
        <v>0</v>
      </c>
      <c r="T68">
        <v>0</v>
      </c>
      <c r="U68">
        <v>51.881533912837796</v>
      </c>
      <c r="V68">
        <v>6.18</v>
      </c>
      <c r="W68">
        <v>13.36</v>
      </c>
      <c r="X68">
        <v>13.10292345458603</v>
      </c>
      <c r="Y68">
        <v>0</v>
      </c>
      <c r="Z68">
        <v>0</v>
      </c>
      <c r="AA68">
        <v>0</v>
      </c>
      <c r="AB68">
        <v>3.5694674655211145</v>
      </c>
      <c r="AC68">
        <v>2.8792694904286291</v>
      </c>
      <c r="AD68">
        <v>8.2516160651298787</v>
      </c>
      <c r="AE68">
        <v>14.696826241619544</v>
      </c>
      <c r="AF68">
        <v>2.6378397998170815</v>
      </c>
      <c r="AG68">
        <v>12.129663954017468</v>
      </c>
      <c r="AH68">
        <v>41.744934904376869</v>
      </c>
      <c r="AI68">
        <v>0.56697661355951179</v>
      </c>
      <c r="AJ68">
        <v>0</v>
      </c>
      <c r="AK68">
        <v>15.315899891241223</v>
      </c>
      <c r="AL68">
        <v>0</v>
      </c>
      <c r="AM68">
        <v>0</v>
      </c>
      <c r="AN68">
        <v>0</v>
      </c>
      <c r="AO68">
        <v>3.0005040000000003</v>
      </c>
      <c r="AP68">
        <v>3.5035840927920465</v>
      </c>
      <c r="AQ68">
        <v>4.626514350935901</v>
      </c>
      <c r="AR68">
        <v>2.6261521739130438</v>
      </c>
      <c r="AS68">
        <v>2.8014383950419846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589.89217446276859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4.5298637471050025</v>
      </c>
      <c r="L69">
        <v>400</v>
      </c>
      <c r="M69">
        <v>13.67</v>
      </c>
      <c r="N69">
        <v>16.857006392045456</v>
      </c>
      <c r="O69">
        <v>0</v>
      </c>
      <c r="P69">
        <v>24.977045884578995</v>
      </c>
      <c r="Q69">
        <v>5.8100000000000005</v>
      </c>
      <c r="R69">
        <v>5.6629773803261445</v>
      </c>
      <c r="S69">
        <v>0</v>
      </c>
      <c r="T69">
        <v>0</v>
      </c>
      <c r="U69">
        <v>51.881533912837796</v>
      </c>
      <c r="V69">
        <v>6.18</v>
      </c>
      <c r="W69">
        <v>13.36</v>
      </c>
      <c r="X69">
        <v>13.10292345458603</v>
      </c>
      <c r="Y69">
        <v>0</v>
      </c>
      <c r="Z69">
        <v>0</v>
      </c>
      <c r="AA69">
        <v>0</v>
      </c>
      <c r="AB69">
        <v>3.5694674655211145</v>
      </c>
      <c r="AC69">
        <v>2.8792694904286291</v>
      </c>
      <c r="AD69">
        <v>8.2516160651298787</v>
      </c>
      <c r="AE69">
        <v>14.696826241619544</v>
      </c>
      <c r="AF69">
        <v>2.6378397998170815</v>
      </c>
      <c r="AG69">
        <v>12.129663954017468</v>
      </c>
      <c r="AH69">
        <v>41.744934904376869</v>
      </c>
      <c r="AI69">
        <v>4.1633870936870041</v>
      </c>
      <c r="AJ69">
        <v>0</v>
      </c>
      <c r="AK69">
        <v>15.315899891241223</v>
      </c>
      <c r="AL69">
        <v>0</v>
      </c>
      <c r="AM69">
        <v>0</v>
      </c>
      <c r="AN69">
        <v>0</v>
      </c>
      <c r="AO69">
        <v>2.7366560000000004</v>
      </c>
      <c r="AP69">
        <v>3.5035840927920465</v>
      </c>
      <c r="AQ69">
        <v>4.626514350935901</v>
      </c>
      <c r="AR69">
        <v>2.6261521739130438</v>
      </c>
      <c r="AS69">
        <v>2.8014383950419846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677.71460069000125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4.5298637471050025</v>
      </c>
      <c r="L70">
        <v>480</v>
      </c>
      <c r="M70">
        <v>13.67</v>
      </c>
      <c r="N70">
        <v>16.857006392045456</v>
      </c>
      <c r="O70">
        <v>0</v>
      </c>
      <c r="P70">
        <v>24.977045884578995</v>
      </c>
      <c r="Q70">
        <v>5.8100000000000005</v>
      </c>
      <c r="R70">
        <v>5.6629773803261445</v>
      </c>
      <c r="S70">
        <v>0</v>
      </c>
      <c r="T70">
        <v>0</v>
      </c>
      <c r="U70">
        <v>51.881533912837796</v>
      </c>
      <c r="V70">
        <v>6.18</v>
      </c>
      <c r="W70">
        <v>13.36</v>
      </c>
      <c r="X70">
        <v>13.10292345458603</v>
      </c>
      <c r="Y70">
        <v>0</v>
      </c>
      <c r="Z70">
        <v>0</v>
      </c>
      <c r="AA70">
        <v>0</v>
      </c>
      <c r="AB70">
        <v>3.5694674655211145</v>
      </c>
      <c r="AC70">
        <v>2.8792694904286291</v>
      </c>
      <c r="AD70">
        <v>8.2516160651298787</v>
      </c>
      <c r="AE70">
        <v>14.696826241619544</v>
      </c>
      <c r="AF70">
        <v>2.6378397998170815</v>
      </c>
      <c r="AG70">
        <v>12.129663954017468</v>
      </c>
      <c r="AH70">
        <v>41.744934904376869</v>
      </c>
      <c r="AI70">
        <v>4.1633870936870041</v>
      </c>
      <c r="AJ70">
        <v>0</v>
      </c>
      <c r="AK70">
        <v>15.315899891241223</v>
      </c>
      <c r="AL70">
        <v>0</v>
      </c>
      <c r="AM70">
        <v>0</v>
      </c>
      <c r="AN70">
        <v>0</v>
      </c>
      <c r="AO70">
        <v>2.7366560000000004</v>
      </c>
      <c r="AP70">
        <v>3.5035840927920465</v>
      </c>
      <c r="AQ70">
        <v>4.626514350935901</v>
      </c>
      <c r="AR70">
        <v>2.6261521739130438</v>
      </c>
      <c r="AS70">
        <v>2.8014383950419846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757.71460069000125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4.5298637471050025</v>
      </c>
      <c r="L71">
        <v>300.01000000000005</v>
      </c>
      <c r="M71">
        <v>13.67</v>
      </c>
      <c r="N71">
        <v>16.857006392045456</v>
      </c>
      <c r="O71">
        <v>0</v>
      </c>
      <c r="P71">
        <v>24.977045884578995</v>
      </c>
      <c r="Q71">
        <v>5.8100000000000005</v>
      </c>
      <c r="R71">
        <v>5.6629773803261445</v>
      </c>
      <c r="S71">
        <v>0</v>
      </c>
      <c r="T71">
        <v>0</v>
      </c>
      <c r="U71">
        <v>51.881533912837796</v>
      </c>
      <c r="V71">
        <v>6.18</v>
      </c>
      <c r="W71">
        <v>13.36</v>
      </c>
      <c r="X71">
        <v>13.10292345458603</v>
      </c>
      <c r="Y71">
        <v>0</v>
      </c>
      <c r="Z71">
        <v>0</v>
      </c>
      <c r="AA71">
        <v>0</v>
      </c>
      <c r="AB71">
        <v>3.5694674655211145</v>
      </c>
      <c r="AC71">
        <v>2.8792694904286291</v>
      </c>
      <c r="AD71">
        <v>8.2516160651298787</v>
      </c>
      <c r="AE71">
        <v>14.696826241619544</v>
      </c>
      <c r="AF71">
        <v>2.6378397998170815</v>
      </c>
      <c r="AG71">
        <v>12.129663954017468</v>
      </c>
      <c r="AH71">
        <v>41.744934904376869</v>
      </c>
      <c r="AI71">
        <v>4.1633870936870041</v>
      </c>
      <c r="AJ71">
        <v>0</v>
      </c>
      <c r="AK71">
        <v>15.315899891241223</v>
      </c>
      <c r="AL71">
        <v>0</v>
      </c>
      <c r="AM71">
        <v>0</v>
      </c>
      <c r="AN71">
        <v>0</v>
      </c>
      <c r="AO71">
        <v>2.6231400000000007</v>
      </c>
      <c r="AP71">
        <v>3.5035840927920465</v>
      </c>
      <c r="AQ71">
        <v>9.2557232355648349</v>
      </c>
      <c r="AR71">
        <v>14.968453804347826</v>
      </c>
      <c r="AS71">
        <v>2.8014383950419846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594.58259520506499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4.5298637471050025</v>
      </c>
      <c r="L72">
        <v>350.01</v>
      </c>
      <c r="M72">
        <v>13.67</v>
      </c>
      <c r="N72">
        <v>16.857006392045456</v>
      </c>
      <c r="O72">
        <v>0</v>
      </c>
      <c r="P72">
        <v>24.977045884578995</v>
      </c>
      <c r="Q72">
        <v>5.8100000000000005</v>
      </c>
      <c r="R72">
        <v>5.6629773803261445</v>
      </c>
      <c r="S72">
        <v>0</v>
      </c>
      <c r="T72">
        <v>0</v>
      </c>
      <c r="U72">
        <v>51.881533912837796</v>
      </c>
      <c r="V72">
        <v>6.18</v>
      </c>
      <c r="W72">
        <v>13.36</v>
      </c>
      <c r="X72">
        <v>13.10292345458603</v>
      </c>
      <c r="Y72">
        <v>0</v>
      </c>
      <c r="Z72">
        <v>0</v>
      </c>
      <c r="AA72">
        <v>4.1779493670886074</v>
      </c>
      <c r="AB72">
        <v>3.5694674655211145</v>
      </c>
      <c r="AC72">
        <v>2.8792694904286291</v>
      </c>
      <c r="AD72">
        <v>8.2516160651298787</v>
      </c>
      <c r="AE72">
        <v>14.696826241619544</v>
      </c>
      <c r="AF72">
        <v>2.6378397998170815</v>
      </c>
      <c r="AG72">
        <v>12.129663954017468</v>
      </c>
      <c r="AH72">
        <v>41.744934904376869</v>
      </c>
      <c r="AI72">
        <v>1.0616915018614388</v>
      </c>
      <c r="AJ72">
        <v>0</v>
      </c>
      <c r="AK72">
        <v>15.315899891241223</v>
      </c>
      <c r="AL72">
        <v>0</v>
      </c>
      <c r="AM72">
        <v>0</v>
      </c>
      <c r="AN72">
        <v>0</v>
      </c>
      <c r="AO72">
        <v>2.5372360000000005</v>
      </c>
      <c r="AP72">
        <v>3.5035840927920465</v>
      </c>
      <c r="AQ72">
        <v>9.2557232355648349</v>
      </c>
      <c r="AR72">
        <v>14.968453804347826</v>
      </c>
      <c r="AS72">
        <v>2.8014383950419846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645.57294498032797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4.5298637471050025</v>
      </c>
      <c r="L73">
        <v>385.96000000000004</v>
      </c>
      <c r="M73">
        <v>13.67</v>
      </c>
      <c r="N73">
        <v>16.857006392045456</v>
      </c>
      <c r="O73">
        <v>0</v>
      </c>
      <c r="P73">
        <v>24.977045884578995</v>
      </c>
      <c r="Q73">
        <v>5.8100000000000005</v>
      </c>
      <c r="R73">
        <v>5.6629773803261445</v>
      </c>
      <c r="S73">
        <v>0</v>
      </c>
      <c r="T73">
        <v>0</v>
      </c>
      <c r="U73">
        <v>51.881533912837796</v>
      </c>
      <c r="V73">
        <v>6.18</v>
      </c>
      <c r="W73">
        <v>13.36</v>
      </c>
      <c r="X73">
        <v>13.10292345458603</v>
      </c>
      <c r="Y73">
        <v>0</v>
      </c>
      <c r="Z73">
        <v>1.9390909090909094</v>
      </c>
      <c r="AA73">
        <v>4.1779493670886074</v>
      </c>
      <c r="AB73">
        <v>3.5694674655211145</v>
      </c>
      <c r="AC73">
        <v>2.8792694904286291</v>
      </c>
      <c r="AD73">
        <v>8.2516160651298787</v>
      </c>
      <c r="AE73">
        <v>14.696826241619544</v>
      </c>
      <c r="AF73">
        <v>2.6378397998170815</v>
      </c>
      <c r="AG73">
        <v>12.129663954017468</v>
      </c>
      <c r="AH73">
        <v>41.744934904376869</v>
      </c>
      <c r="AI73">
        <v>1.0616915018614388</v>
      </c>
      <c r="AJ73">
        <v>0</v>
      </c>
      <c r="AK73">
        <v>15.315899891241223</v>
      </c>
      <c r="AL73">
        <v>0</v>
      </c>
      <c r="AM73">
        <v>0</v>
      </c>
      <c r="AN73">
        <v>0</v>
      </c>
      <c r="AO73">
        <v>2.5372360000000005</v>
      </c>
      <c r="AP73">
        <v>3.5035840927920465</v>
      </c>
      <c r="AQ73">
        <v>13.882237586500734</v>
      </c>
      <c r="AR73">
        <v>2.6261521739130438</v>
      </c>
      <c r="AS73">
        <v>2.8014383950419846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675.74624860992014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4.5298637471050025</v>
      </c>
      <c r="L74">
        <v>385.96000000000004</v>
      </c>
      <c r="M74">
        <v>13.67</v>
      </c>
      <c r="N74">
        <v>16.857006392045456</v>
      </c>
      <c r="O74">
        <v>0</v>
      </c>
      <c r="P74">
        <v>24.977045884578995</v>
      </c>
      <c r="Q74">
        <v>5.8100000000000005</v>
      </c>
      <c r="R74">
        <v>5.6629773803261445</v>
      </c>
      <c r="S74">
        <v>0</v>
      </c>
      <c r="T74">
        <v>0</v>
      </c>
      <c r="U74">
        <v>51.881533912837796</v>
      </c>
      <c r="V74">
        <v>6.18</v>
      </c>
      <c r="W74">
        <v>13.36</v>
      </c>
      <c r="X74">
        <v>13.10292345458603</v>
      </c>
      <c r="Y74">
        <v>0</v>
      </c>
      <c r="Z74">
        <v>3.8597727272727274</v>
      </c>
      <c r="AA74">
        <v>8.3528312236286926</v>
      </c>
      <c r="AB74">
        <v>3.5694674655211145</v>
      </c>
      <c r="AC74">
        <v>2.8792694904286291</v>
      </c>
      <c r="AD74">
        <v>8.2516160651298787</v>
      </c>
      <c r="AE74">
        <v>14.696826241619544</v>
      </c>
      <c r="AF74">
        <v>2.6378397998170815</v>
      </c>
      <c r="AG74">
        <v>12.129663954017468</v>
      </c>
      <c r="AH74">
        <v>41.744934904376869</v>
      </c>
      <c r="AI74">
        <v>1.0616915018614388</v>
      </c>
      <c r="AJ74">
        <v>0</v>
      </c>
      <c r="AK74">
        <v>15.315899891241223</v>
      </c>
      <c r="AL74">
        <v>0</v>
      </c>
      <c r="AM74">
        <v>0</v>
      </c>
      <c r="AN74">
        <v>0</v>
      </c>
      <c r="AO74">
        <v>2.4482640000000004</v>
      </c>
      <c r="AP74">
        <v>3.5035840927920465</v>
      </c>
      <c r="AQ74">
        <v>13.882237586500734</v>
      </c>
      <c r="AR74">
        <v>2.6261521739130438</v>
      </c>
      <c r="AS74">
        <v>2.8014383950419846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681.75284028464193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4.5298638044556689</v>
      </c>
      <c r="L75">
        <v>385.96</v>
      </c>
      <c r="M75">
        <v>13.67</v>
      </c>
      <c r="N75">
        <v>16.857006392045456</v>
      </c>
      <c r="O75">
        <v>0</v>
      </c>
      <c r="P75">
        <v>24.977045884578995</v>
      </c>
      <c r="Q75">
        <v>5.9029064039408858</v>
      </c>
      <c r="R75">
        <v>5.6629773803261445</v>
      </c>
      <c r="S75">
        <v>0</v>
      </c>
      <c r="T75">
        <v>0</v>
      </c>
      <c r="U75">
        <v>51.881533912837796</v>
      </c>
      <c r="V75">
        <v>6.18</v>
      </c>
      <c r="W75">
        <v>13.36</v>
      </c>
      <c r="X75">
        <v>13.10292345458603</v>
      </c>
      <c r="Y75">
        <v>0</v>
      </c>
      <c r="Z75">
        <v>3.8597727272727274</v>
      </c>
      <c r="AA75">
        <v>12.530780590717299</v>
      </c>
      <c r="AB75">
        <v>7.1334518780998009</v>
      </c>
      <c r="AC75">
        <v>5.7557597632024056</v>
      </c>
      <c r="AD75">
        <v>10.864581341583646</v>
      </c>
      <c r="AE75">
        <v>14.696826241619544</v>
      </c>
      <c r="AF75">
        <v>5.275679599634163</v>
      </c>
      <c r="AG75">
        <v>12.129663954017468</v>
      </c>
      <c r="AH75">
        <v>41.744934904376869</v>
      </c>
      <c r="AI75">
        <v>3.4074182756076543</v>
      </c>
      <c r="AJ75">
        <v>0</v>
      </c>
      <c r="AK75">
        <v>15.315899891241223</v>
      </c>
      <c r="AL75">
        <v>0</v>
      </c>
      <c r="AM75">
        <v>1.3843674382398747</v>
      </c>
      <c r="AN75">
        <v>0</v>
      </c>
      <c r="AO75">
        <v>2.5801880000000006</v>
      </c>
      <c r="AP75">
        <v>3.5035840927920465</v>
      </c>
      <c r="AQ75">
        <v>18.508751937436635</v>
      </c>
      <c r="AR75">
        <v>2.6261521739130438</v>
      </c>
      <c r="AS75">
        <v>2.8014383950419846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706.20350843756728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4.5298644321412542</v>
      </c>
      <c r="L76">
        <v>385.96</v>
      </c>
      <c r="M76">
        <v>13.67</v>
      </c>
      <c r="N76">
        <v>16.857006392045456</v>
      </c>
      <c r="O76">
        <v>0</v>
      </c>
      <c r="P76">
        <v>24.977045884578995</v>
      </c>
      <c r="Q76">
        <v>5.9065228788729343</v>
      </c>
      <c r="R76">
        <v>5.6651216348137776</v>
      </c>
      <c r="S76">
        <v>0</v>
      </c>
      <c r="T76">
        <v>0</v>
      </c>
      <c r="U76">
        <v>51.881533912837796</v>
      </c>
      <c r="V76">
        <v>6.18</v>
      </c>
      <c r="W76">
        <v>13.36</v>
      </c>
      <c r="X76">
        <v>13.10292345458603</v>
      </c>
      <c r="Y76">
        <v>0</v>
      </c>
      <c r="Z76">
        <v>3.8597727272727274</v>
      </c>
      <c r="AA76">
        <v>12.530780590717299</v>
      </c>
      <c r="AB76">
        <v>8.7207957049329234</v>
      </c>
      <c r="AC76">
        <v>8.6405876889407427</v>
      </c>
      <c r="AD76">
        <v>10.864581341583646</v>
      </c>
      <c r="AE76">
        <v>14.696826241619544</v>
      </c>
      <c r="AF76">
        <v>7.9163376043655811</v>
      </c>
      <c r="AG76">
        <v>12.129663954017468</v>
      </c>
      <c r="AH76">
        <v>41.744934904376869</v>
      </c>
      <c r="AI76">
        <v>14.574634125029805</v>
      </c>
      <c r="AJ76">
        <v>0</v>
      </c>
      <c r="AK76">
        <v>15.315899891241223</v>
      </c>
      <c r="AL76">
        <v>0</v>
      </c>
      <c r="AM76">
        <v>2.930616552725541</v>
      </c>
      <c r="AN76">
        <v>0</v>
      </c>
      <c r="AO76">
        <v>2.4881480000000007</v>
      </c>
      <c r="AP76">
        <v>3.5035840927920465</v>
      </c>
      <c r="AQ76">
        <v>18.508751937436635</v>
      </c>
      <c r="AR76">
        <v>2.6261521739130438</v>
      </c>
      <c r="AS76">
        <v>2.8014383950419846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725.94352451588315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4.5298645010768128</v>
      </c>
      <c r="L77">
        <v>385.95999999999992</v>
      </c>
      <c r="M77">
        <v>13.67</v>
      </c>
      <c r="N77">
        <v>16.857006392045456</v>
      </c>
      <c r="O77">
        <v>0</v>
      </c>
      <c r="P77">
        <v>24.977045884578995</v>
      </c>
      <c r="Q77">
        <v>5.9065687402617053</v>
      </c>
      <c r="R77">
        <v>5.66511809499241</v>
      </c>
      <c r="S77">
        <v>0</v>
      </c>
      <c r="T77">
        <v>0</v>
      </c>
      <c r="U77">
        <v>51.881533912837796</v>
      </c>
      <c r="V77">
        <v>6.18</v>
      </c>
      <c r="W77">
        <v>13.36</v>
      </c>
      <c r="X77">
        <v>13.10292345458603</v>
      </c>
      <c r="Y77">
        <v>0</v>
      </c>
      <c r="Z77">
        <v>5.8172727272727274</v>
      </c>
      <c r="AA77">
        <v>12.530780590717299</v>
      </c>
      <c r="AB77">
        <v>12.12851310865239</v>
      </c>
      <c r="AC77">
        <v>9.0880417313722202</v>
      </c>
      <c r="AD77">
        <v>11.193642070101838</v>
      </c>
      <c r="AE77">
        <v>14.844211632500496</v>
      </c>
      <c r="AF77">
        <v>10.554177404182665</v>
      </c>
      <c r="AG77">
        <v>12.129663954017468</v>
      </c>
      <c r="AH77">
        <v>41.744934904376869</v>
      </c>
      <c r="AI77">
        <v>14.574634125029805</v>
      </c>
      <c r="AJ77">
        <v>0</v>
      </c>
      <c r="AK77">
        <v>15.315899891241223</v>
      </c>
      <c r="AL77">
        <v>0</v>
      </c>
      <c r="AM77">
        <v>4.7001507378950587</v>
      </c>
      <c r="AN77">
        <v>0</v>
      </c>
      <c r="AO77">
        <v>2.4053120000000003</v>
      </c>
      <c r="AP77">
        <v>3.7704946147473066</v>
      </c>
      <c r="AQ77">
        <v>20.082359614167309</v>
      </c>
      <c r="AR77">
        <v>2.6261521739130438</v>
      </c>
      <c r="AS77">
        <v>2.8014383950419846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738.39774065560891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4.5298644524236984</v>
      </c>
      <c r="L78">
        <v>385.96000000000004</v>
      </c>
      <c r="M78">
        <v>13.67</v>
      </c>
      <c r="N78">
        <v>16.857006392045456</v>
      </c>
      <c r="O78">
        <v>0</v>
      </c>
      <c r="P78">
        <v>24.977045884578995</v>
      </c>
      <c r="Q78">
        <v>5.9065363715528791</v>
      </c>
      <c r="R78">
        <v>5.665120576996534</v>
      </c>
      <c r="S78">
        <v>0</v>
      </c>
      <c r="T78">
        <v>0</v>
      </c>
      <c r="U78">
        <v>51.881533912837796</v>
      </c>
      <c r="V78">
        <v>6.18</v>
      </c>
      <c r="W78">
        <v>13.36</v>
      </c>
      <c r="X78">
        <v>13.10292345458603</v>
      </c>
      <c r="Y78">
        <v>0</v>
      </c>
      <c r="Z78">
        <v>5.8172727272727274</v>
      </c>
      <c r="AA78">
        <v>12.530780590717299</v>
      </c>
      <c r="AB78">
        <v>12.12851310865239</v>
      </c>
      <c r="AC78">
        <v>9.0880417313722202</v>
      </c>
      <c r="AD78">
        <v>11.193642070101838</v>
      </c>
      <c r="AE78">
        <v>14.844211632500496</v>
      </c>
      <c r="AF78">
        <v>10.554177404182665</v>
      </c>
      <c r="AG78">
        <v>12.129663954017468</v>
      </c>
      <c r="AH78">
        <v>41.744934904376869</v>
      </c>
      <c r="AI78">
        <v>14.574634125029805</v>
      </c>
      <c r="AJ78">
        <v>0</v>
      </c>
      <c r="AK78">
        <v>15.315899891241223</v>
      </c>
      <c r="AL78">
        <v>0</v>
      </c>
      <c r="AM78">
        <v>4.7001507378950587</v>
      </c>
      <c r="AN78">
        <v>0</v>
      </c>
      <c r="AO78">
        <v>2.4482640000000004</v>
      </c>
      <c r="AP78">
        <v>3.7704946147473066</v>
      </c>
      <c r="AQ78">
        <v>20.082359614167309</v>
      </c>
      <c r="AR78">
        <v>2.6261521739130438</v>
      </c>
      <c r="AS78">
        <v>2.8014383950419846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738.44066272025123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4.5298644321412542</v>
      </c>
      <c r="L79">
        <v>385.96000000000004</v>
      </c>
      <c r="M79">
        <v>13.67</v>
      </c>
      <c r="N79">
        <v>16.857006392045456</v>
      </c>
      <c r="O79">
        <v>0</v>
      </c>
      <c r="P79">
        <v>24.977045884578995</v>
      </c>
      <c r="Q79">
        <v>5.9065228788729343</v>
      </c>
      <c r="R79">
        <v>5.6651216348137776</v>
      </c>
      <c r="S79">
        <v>0</v>
      </c>
      <c r="T79">
        <v>0</v>
      </c>
      <c r="U79">
        <v>51.881533912837796</v>
      </c>
      <c r="V79">
        <v>6.18</v>
      </c>
      <c r="W79">
        <v>13.36</v>
      </c>
      <c r="X79">
        <v>13.10292345458603</v>
      </c>
      <c r="Y79">
        <v>0</v>
      </c>
      <c r="Z79">
        <v>5.8172727272727274</v>
      </c>
      <c r="AA79">
        <v>12.530780590717299</v>
      </c>
      <c r="AB79">
        <v>12.12851310865239</v>
      </c>
      <c r="AC79">
        <v>9.0880417313722202</v>
      </c>
      <c r="AD79">
        <v>11.193642070101838</v>
      </c>
      <c r="AE79">
        <v>14.844211632500496</v>
      </c>
      <c r="AF79">
        <v>10.554177404182665</v>
      </c>
      <c r="AG79">
        <v>12.129663954017468</v>
      </c>
      <c r="AH79">
        <v>41.744934904376869</v>
      </c>
      <c r="AI79">
        <v>14.574634125029805</v>
      </c>
      <c r="AJ79">
        <v>0</v>
      </c>
      <c r="AK79">
        <v>15.315899891241223</v>
      </c>
      <c r="AL79">
        <v>0</v>
      </c>
      <c r="AM79">
        <v>4.7001507378950587</v>
      </c>
      <c r="AN79">
        <v>0</v>
      </c>
      <c r="AO79">
        <v>2.4881480000000007</v>
      </c>
      <c r="AP79">
        <v>3.1599751449875724</v>
      </c>
      <c r="AQ79">
        <v>20.082359614167309</v>
      </c>
      <c r="AR79">
        <v>14.968453804347826</v>
      </c>
      <c r="AS79">
        <v>3.6002533312154723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751.01113136195477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4.7800000000000011</v>
      </c>
      <c r="L80">
        <v>385.96000000000004</v>
      </c>
      <c r="M80">
        <v>13.67</v>
      </c>
      <c r="N80">
        <v>16.857006392045456</v>
      </c>
      <c r="O80">
        <v>0</v>
      </c>
      <c r="P80">
        <v>24.977045884578995</v>
      </c>
      <c r="Q80">
        <v>5.9065228788729343</v>
      </c>
      <c r="R80">
        <v>5.6651216348137776</v>
      </c>
      <c r="S80">
        <v>0</v>
      </c>
      <c r="T80">
        <v>0</v>
      </c>
      <c r="U80">
        <v>51.881533912837796</v>
      </c>
      <c r="V80">
        <v>6.18</v>
      </c>
      <c r="W80">
        <v>13.36</v>
      </c>
      <c r="X80">
        <v>13.10292345458603</v>
      </c>
      <c r="Y80">
        <v>0</v>
      </c>
      <c r="Z80">
        <v>5.8172727272727274</v>
      </c>
      <c r="AA80">
        <v>12.530780590717299</v>
      </c>
      <c r="AB80">
        <v>12.12851310865239</v>
      </c>
      <c r="AC80">
        <v>9.0880417313722202</v>
      </c>
      <c r="AD80">
        <v>11.193642070101838</v>
      </c>
      <c r="AE80">
        <v>14.844211632500496</v>
      </c>
      <c r="AF80">
        <v>10.554177404182665</v>
      </c>
      <c r="AG80">
        <v>12.129663954017468</v>
      </c>
      <c r="AH80">
        <v>41.744934904376869</v>
      </c>
      <c r="AI80">
        <v>14.574634125029805</v>
      </c>
      <c r="AJ80">
        <v>0</v>
      </c>
      <c r="AK80">
        <v>15.315899891241223</v>
      </c>
      <c r="AL80">
        <v>0</v>
      </c>
      <c r="AM80">
        <v>4.7001507378950587</v>
      </c>
      <c r="AN80">
        <v>0</v>
      </c>
      <c r="AO80">
        <v>2.4881480000000007</v>
      </c>
      <c r="AP80">
        <v>3.1599751449875724</v>
      </c>
      <c r="AQ80">
        <v>20.082359614167309</v>
      </c>
      <c r="AR80">
        <v>14.968453804347826</v>
      </c>
      <c r="AS80">
        <v>3.6002533312154723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751.26126692981347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5.0200000000000005</v>
      </c>
      <c r="L81">
        <v>385.96000000000004</v>
      </c>
      <c r="M81">
        <v>13.67</v>
      </c>
      <c r="N81">
        <v>16.857006392045456</v>
      </c>
      <c r="O81">
        <v>0</v>
      </c>
      <c r="P81">
        <v>24.977045884578995</v>
      </c>
      <c r="Q81">
        <v>5.9065228788729343</v>
      </c>
      <c r="R81">
        <v>5.6651216348137776</v>
      </c>
      <c r="S81">
        <v>0</v>
      </c>
      <c r="T81">
        <v>0</v>
      </c>
      <c r="U81">
        <v>51.881533912837796</v>
      </c>
      <c r="V81">
        <v>6.18</v>
      </c>
      <c r="W81">
        <v>13.36</v>
      </c>
      <c r="X81">
        <v>13.10292345458603</v>
      </c>
      <c r="Y81">
        <v>0</v>
      </c>
      <c r="Z81">
        <v>5.8172727272727274</v>
      </c>
      <c r="AA81">
        <v>12.530780590717299</v>
      </c>
      <c r="AB81">
        <v>12.12851310865239</v>
      </c>
      <c r="AC81">
        <v>9.0880417313722202</v>
      </c>
      <c r="AD81">
        <v>11.193642070101838</v>
      </c>
      <c r="AE81">
        <v>14.844211632500496</v>
      </c>
      <c r="AF81">
        <v>10.554177404182665</v>
      </c>
      <c r="AG81">
        <v>12.129663954017468</v>
      </c>
      <c r="AH81">
        <v>41.744934904376869</v>
      </c>
      <c r="AI81">
        <v>9.8414911206579969</v>
      </c>
      <c r="AJ81">
        <v>0</v>
      </c>
      <c r="AK81">
        <v>15.315899891241223</v>
      </c>
      <c r="AL81">
        <v>0</v>
      </c>
      <c r="AM81">
        <v>4.7001507378950587</v>
      </c>
      <c r="AN81">
        <v>0</v>
      </c>
      <c r="AO81">
        <v>2.518828000000001</v>
      </c>
      <c r="AP81">
        <v>3.1599751449875724</v>
      </c>
      <c r="AQ81">
        <v>20.082359614167309</v>
      </c>
      <c r="AR81">
        <v>2.6261521739130438</v>
      </c>
      <c r="AS81">
        <v>3.6002533312154723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734.45650229500689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5.0200000000000005</v>
      </c>
      <c r="L82">
        <v>385.96000000000004</v>
      </c>
      <c r="M82">
        <v>13.67</v>
      </c>
      <c r="N82">
        <v>16.857006392045456</v>
      </c>
      <c r="O82">
        <v>0</v>
      </c>
      <c r="P82">
        <v>24.977045884578995</v>
      </c>
      <c r="Q82">
        <v>5.9065228788729343</v>
      </c>
      <c r="R82">
        <v>5.6651216348137776</v>
      </c>
      <c r="S82">
        <v>0</v>
      </c>
      <c r="T82">
        <v>0</v>
      </c>
      <c r="U82">
        <v>51.881533912837796</v>
      </c>
      <c r="V82">
        <v>6.18</v>
      </c>
      <c r="W82">
        <v>13.36</v>
      </c>
      <c r="X82">
        <v>13.10292345458603</v>
      </c>
      <c r="Y82">
        <v>0</v>
      </c>
      <c r="Z82">
        <v>5.8172727272727274</v>
      </c>
      <c r="AA82">
        <v>12.530780590717299</v>
      </c>
      <c r="AB82">
        <v>12.12851310865239</v>
      </c>
      <c r="AC82">
        <v>9.0880417313722202</v>
      </c>
      <c r="AD82">
        <v>11.193642070101838</v>
      </c>
      <c r="AE82">
        <v>14.844211632500496</v>
      </c>
      <c r="AF82">
        <v>10.554177404182665</v>
      </c>
      <c r="AG82">
        <v>12.129663954017468</v>
      </c>
      <c r="AH82">
        <v>41.744934904376869</v>
      </c>
      <c r="AI82">
        <v>1.0616915018614388</v>
      </c>
      <c r="AJ82">
        <v>0</v>
      </c>
      <c r="AK82">
        <v>15.315899891241223</v>
      </c>
      <c r="AL82">
        <v>0</v>
      </c>
      <c r="AM82">
        <v>4.7001507378950587</v>
      </c>
      <c r="AN82">
        <v>0</v>
      </c>
      <c r="AO82">
        <v>2.5372360000000005</v>
      </c>
      <c r="AP82">
        <v>3.1599751449875724</v>
      </c>
      <c r="AQ82">
        <v>20.082359614167309</v>
      </c>
      <c r="AR82">
        <v>2.6261521739130438</v>
      </c>
      <c r="AS82">
        <v>3.6002533312154723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725.69511067621033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4.579759371634224</v>
      </c>
      <c r="L83">
        <v>385.96000000000004</v>
      </c>
      <c r="M83">
        <v>13.67</v>
      </c>
      <c r="N83">
        <v>16.857006392045456</v>
      </c>
      <c r="O83">
        <v>0</v>
      </c>
      <c r="P83">
        <v>24.977045884578995</v>
      </c>
      <c r="Q83">
        <v>5.9065228788729343</v>
      </c>
      <c r="R83">
        <v>5.6651216348137776</v>
      </c>
      <c r="S83">
        <v>0</v>
      </c>
      <c r="T83">
        <v>0</v>
      </c>
      <c r="U83">
        <v>51.881533912837796</v>
      </c>
      <c r="V83">
        <v>6.18</v>
      </c>
      <c r="W83">
        <v>13.36</v>
      </c>
      <c r="X83">
        <v>13.10292345458603</v>
      </c>
      <c r="Y83">
        <v>0</v>
      </c>
      <c r="Z83">
        <v>3.8597727272727274</v>
      </c>
      <c r="AA83">
        <v>12.530780590717299</v>
      </c>
      <c r="AB83">
        <v>12.12851310865239</v>
      </c>
      <c r="AC83">
        <v>9.0880417313722202</v>
      </c>
      <c r="AD83">
        <v>11.193642070101838</v>
      </c>
      <c r="AE83">
        <v>14.844211632500496</v>
      </c>
      <c r="AF83">
        <v>10.554177404182665</v>
      </c>
      <c r="AG83">
        <v>12.129663954017468</v>
      </c>
      <c r="AH83">
        <v>41.744934904376869</v>
      </c>
      <c r="AI83">
        <v>1.0616915018614388</v>
      </c>
      <c r="AJ83">
        <v>0</v>
      </c>
      <c r="AK83">
        <v>15.315899891241223</v>
      </c>
      <c r="AL83">
        <v>0</v>
      </c>
      <c r="AM83">
        <v>4.7001507378950587</v>
      </c>
      <c r="AN83">
        <v>0</v>
      </c>
      <c r="AO83">
        <v>2.5863240000000007</v>
      </c>
      <c r="AP83">
        <v>3.1599751449875724</v>
      </c>
      <c r="AQ83">
        <v>20.082359614167309</v>
      </c>
      <c r="AR83">
        <v>2.6261521739130438</v>
      </c>
      <c r="AS83">
        <v>3.6002533312154723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723.34645804784441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4.579769153225806</v>
      </c>
      <c r="L84">
        <v>385.96000000000004</v>
      </c>
      <c r="M84">
        <v>13.67</v>
      </c>
      <c r="N84">
        <v>16.857006392045456</v>
      </c>
      <c r="O84">
        <v>0</v>
      </c>
      <c r="P84">
        <v>24.977045884578995</v>
      </c>
      <c r="Q84">
        <v>5.9065228788729343</v>
      </c>
      <c r="R84">
        <v>5.6651216348137776</v>
      </c>
      <c r="S84">
        <v>0</v>
      </c>
      <c r="T84">
        <v>0</v>
      </c>
      <c r="U84">
        <v>51.881533912837796</v>
      </c>
      <c r="V84">
        <v>6.18</v>
      </c>
      <c r="W84">
        <v>13.36</v>
      </c>
      <c r="X84">
        <v>13.10292345458603</v>
      </c>
      <c r="Y84">
        <v>0</v>
      </c>
      <c r="Z84">
        <v>3.8597727272727274</v>
      </c>
      <c r="AA84">
        <v>12.530780590717299</v>
      </c>
      <c r="AB84">
        <v>12.12851310865239</v>
      </c>
      <c r="AC84">
        <v>9.0880417313722202</v>
      </c>
      <c r="AD84">
        <v>11.193642070101838</v>
      </c>
      <c r="AE84">
        <v>14.844211632500496</v>
      </c>
      <c r="AF84">
        <v>10.554177404182665</v>
      </c>
      <c r="AG84">
        <v>12.129663954017468</v>
      </c>
      <c r="AH84">
        <v>41.744934904376869</v>
      </c>
      <c r="AI84">
        <v>1.0616915018614388</v>
      </c>
      <c r="AJ84">
        <v>0</v>
      </c>
      <c r="AK84">
        <v>15.315899891241223</v>
      </c>
      <c r="AL84">
        <v>0</v>
      </c>
      <c r="AM84">
        <v>4.7001507378950587</v>
      </c>
      <c r="AN84">
        <v>0</v>
      </c>
      <c r="AO84">
        <v>2.6507520000000007</v>
      </c>
      <c r="AP84">
        <v>3.7704946147473066</v>
      </c>
      <c r="AQ84">
        <v>20.082359614167309</v>
      </c>
      <c r="AR84">
        <v>2.6261521739130438</v>
      </c>
      <c r="AS84">
        <v>3.6002533312154723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724.02141529919584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4.579769153225806</v>
      </c>
      <c r="L85">
        <v>434.2299999999999</v>
      </c>
      <c r="M85">
        <v>13.67</v>
      </c>
      <c r="N85">
        <v>16.857006392045456</v>
      </c>
      <c r="O85">
        <v>0</v>
      </c>
      <c r="P85">
        <v>24.977045884578995</v>
      </c>
      <c r="Q85">
        <v>5.9029064039408858</v>
      </c>
      <c r="R85">
        <v>5.6629773803261445</v>
      </c>
      <c r="S85">
        <v>0</v>
      </c>
      <c r="T85">
        <v>0</v>
      </c>
      <c r="U85">
        <v>51.881533912837796</v>
      </c>
      <c r="V85">
        <v>6.18</v>
      </c>
      <c r="W85">
        <v>13.36</v>
      </c>
      <c r="X85">
        <v>13.10292345458603</v>
      </c>
      <c r="Y85">
        <v>0</v>
      </c>
      <c r="Z85">
        <v>0.32829545454545461</v>
      </c>
      <c r="AA85">
        <v>12.530780590717299</v>
      </c>
      <c r="AB85">
        <v>11.750182455624806</v>
      </c>
      <c r="AC85">
        <v>8.6405876889407427</v>
      </c>
      <c r="AD85">
        <v>10.864581341583646</v>
      </c>
      <c r="AE85">
        <v>14.696826241619544</v>
      </c>
      <c r="AF85">
        <v>5.8618662218157382</v>
      </c>
      <c r="AG85">
        <v>12.129663954017468</v>
      </c>
      <c r="AH85">
        <v>41.744934904376869</v>
      </c>
      <c r="AI85">
        <v>1.0616915018614388</v>
      </c>
      <c r="AJ85">
        <v>0</v>
      </c>
      <c r="AK85">
        <v>15.315899891241223</v>
      </c>
      <c r="AL85">
        <v>0</v>
      </c>
      <c r="AM85">
        <v>3.128782052957459</v>
      </c>
      <c r="AN85">
        <v>0</v>
      </c>
      <c r="AO85">
        <v>2.7550640000000008</v>
      </c>
      <c r="AP85">
        <v>3.5035840927920465</v>
      </c>
      <c r="AQ85">
        <v>19.861407851338683</v>
      </c>
      <c r="AR85">
        <v>2.6261521739130438</v>
      </c>
      <c r="AS85">
        <v>2.8014383950419846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760.00590139392841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4.580000000000001</v>
      </c>
      <c r="L86">
        <v>434.2299999999999</v>
      </c>
      <c r="M86">
        <v>13.67</v>
      </c>
      <c r="N86">
        <v>16.857006392045456</v>
      </c>
      <c r="O86">
        <v>0</v>
      </c>
      <c r="P86">
        <v>24.977045884578995</v>
      </c>
      <c r="Q86">
        <v>5.9029064039408858</v>
      </c>
      <c r="R86">
        <v>5.6629773803261445</v>
      </c>
      <c r="S86">
        <v>0</v>
      </c>
      <c r="T86">
        <v>0</v>
      </c>
      <c r="U86">
        <v>51.881533912837796</v>
      </c>
      <c r="V86">
        <v>6.18</v>
      </c>
      <c r="W86">
        <v>13.36</v>
      </c>
      <c r="X86">
        <v>13.10292345458603</v>
      </c>
      <c r="Y86">
        <v>0</v>
      </c>
      <c r="Z86">
        <v>0.32829545454545461</v>
      </c>
      <c r="AA86">
        <v>12.530780590717299</v>
      </c>
      <c r="AB86">
        <v>11.750182455624806</v>
      </c>
      <c r="AC86">
        <v>8.6405876889407427</v>
      </c>
      <c r="AD86">
        <v>10.864581341583646</v>
      </c>
      <c r="AE86">
        <v>14.696826241619544</v>
      </c>
      <c r="AF86">
        <v>5.275679599634163</v>
      </c>
      <c r="AG86">
        <v>12.129663954017468</v>
      </c>
      <c r="AH86">
        <v>41.744934904376869</v>
      </c>
      <c r="AI86">
        <v>1.0616915018614388</v>
      </c>
      <c r="AJ86">
        <v>0</v>
      </c>
      <c r="AK86">
        <v>15.315899891241223</v>
      </c>
      <c r="AL86">
        <v>0</v>
      </c>
      <c r="AM86">
        <v>3.128782052957459</v>
      </c>
      <c r="AN86">
        <v>0</v>
      </c>
      <c r="AO86">
        <v>2.7796080000000005</v>
      </c>
      <c r="AP86">
        <v>3.5035840927920465</v>
      </c>
      <c r="AQ86">
        <v>19.861407851338683</v>
      </c>
      <c r="AR86">
        <v>14.968453804347826</v>
      </c>
      <c r="AS86">
        <v>2.8014383950419846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771.78679124895586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4.5798945720731101</v>
      </c>
      <c r="L87">
        <v>434.2299999999999</v>
      </c>
      <c r="M87">
        <v>13.67</v>
      </c>
      <c r="N87">
        <v>16.857006392045456</v>
      </c>
      <c r="O87">
        <v>0</v>
      </c>
      <c r="P87">
        <v>24.977045884578995</v>
      </c>
      <c r="Q87">
        <v>5.9029064039408858</v>
      </c>
      <c r="R87">
        <v>5.6629773803261445</v>
      </c>
      <c r="S87">
        <v>0</v>
      </c>
      <c r="T87">
        <v>0</v>
      </c>
      <c r="U87">
        <v>51.881533912837796</v>
      </c>
      <c r="V87">
        <v>6.18</v>
      </c>
      <c r="W87">
        <v>13.36</v>
      </c>
      <c r="X87">
        <v>13.10292345458603</v>
      </c>
      <c r="Y87">
        <v>0</v>
      </c>
      <c r="Z87">
        <v>0.32829545454545461</v>
      </c>
      <c r="AA87">
        <v>12.530780590717299</v>
      </c>
      <c r="AB87">
        <v>11.750182455624806</v>
      </c>
      <c r="AC87">
        <v>8.6405876889407427</v>
      </c>
      <c r="AD87">
        <v>10.864581341583646</v>
      </c>
      <c r="AE87">
        <v>14.696826241619544</v>
      </c>
      <c r="AF87">
        <v>5.275679599634163</v>
      </c>
      <c r="AG87">
        <v>12.129663954017468</v>
      </c>
      <c r="AH87">
        <v>41.744934904376869</v>
      </c>
      <c r="AI87">
        <v>1.0616915018614388</v>
      </c>
      <c r="AJ87">
        <v>0</v>
      </c>
      <c r="AK87">
        <v>15.315899891241223</v>
      </c>
      <c r="AL87">
        <v>0</v>
      </c>
      <c r="AM87">
        <v>3.128782052957459</v>
      </c>
      <c r="AN87">
        <v>0</v>
      </c>
      <c r="AO87">
        <v>2.7796080000000005</v>
      </c>
      <c r="AP87">
        <v>3.5035840927920465</v>
      </c>
      <c r="AQ87">
        <v>19.861407851338683</v>
      </c>
      <c r="AR87">
        <v>14.968453804347826</v>
      </c>
      <c r="AS87">
        <v>3.999660799302216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772.98490822528925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4.5798945720731101</v>
      </c>
      <c r="L88">
        <v>434.2299999999999</v>
      </c>
      <c r="M88">
        <v>13.67</v>
      </c>
      <c r="N88">
        <v>16.857006392045456</v>
      </c>
      <c r="O88">
        <v>0</v>
      </c>
      <c r="P88">
        <v>24.977045884578995</v>
      </c>
      <c r="Q88">
        <v>5.9029064039408858</v>
      </c>
      <c r="R88">
        <v>5.6629773803261445</v>
      </c>
      <c r="S88">
        <v>0</v>
      </c>
      <c r="T88">
        <v>0</v>
      </c>
      <c r="U88">
        <v>51.881533912837796</v>
      </c>
      <c r="V88">
        <v>6.18</v>
      </c>
      <c r="W88">
        <v>13.36</v>
      </c>
      <c r="X88">
        <v>13.10292345458603</v>
      </c>
      <c r="Y88">
        <v>0</v>
      </c>
      <c r="Z88">
        <v>0.32829545454545461</v>
      </c>
      <c r="AA88">
        <v>12.530780590717299</v>
      </c>
      <c r="AB88">
        <v>11.750182455624806</v>
      </c>
      <c r="AC88">
        <v>8.6405876889407427</v>
      </c>
      <c r="AD88">
        <v>10.864581341583646</v>
      </c>
      <c r="AE88">
        <v>14.696826241619544</v>
      </c>
      <c r="AF88">
        <v>5.275679599634163</v>
      </c>
      <c r="AG88">
        <v>12.129663954017468</v>
      </c>
      <c r="AH88">
        <v>41.744934904376869</v>
      </c>
      <c r="AI88">
        <v>1.0616915018614388</v>
      </c>
      <c r="AJ88">
        <v>0</v>
      </c>
      <c r="AK88">
        <v>15.315899891241223</v>
      </c>
      <c r="AL88">
        <v>0</v>
      </c>
      <c r="AM88">
        <v>3.128782052957459</v>
      </c>
      <c r="AN88">
        <v>0</v>
      </c>
      <c r="AO88">
        <v>2.7980160000000005</v>
      </c>
      <c r="AP88">
        <v>3.5035840927920465</v>
      </c>
      <c r="AQ88">
        <v>19.861407851338683</v>
      </c>
      <c r="AR88">
        <v>3.2826902173913042</v>
      </c>
      <c r="AS88">
        <v>3.999660799302216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761.31755263833259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4.4399036750987113</v>
      </c>
      <c r="L89">
        <v>434.2299999999999</v>
      </c>
      <c r="M89">
        <v>13.67</v>
      </c>
      <c r="N89">
        <v>16.857006392045456</v>
      </c>
      <c r="O89">
        <v>0</v>
      </c>
      <c r="P89">
        <v>24.977045884578995</v>
      </c>
      <c r="Q89">
        <v>5.9029064039408858</v>
      </c>
      <c r="R89">
        <v>5.6629773803261445</v>
      </c>
      <c r="S89">
        <v>0</v>
      </c>
      <c r="T89">
        <v>0</v>
      </c>
      <c r="U89">
        <v>51.881533912837796</v>
      </c>
      <c r="V89">
        <v>6.18</v>
      </c>
      <c r="W89">
        <v>13.36</v>
      </c>
      <c r="X89">
        <v>13.10292345458603</v>
      </c>
      <c r="Y89">
        <v>0</v>
      </c>
      <c r="Z89">
        <v>0.32829545454545461</v>
      </c>
      <c r="AA89">
        <v>12.530780590717299</v>
      </c>
      <c r="AB89">
        <v>11.750182455624806</v>
      </c>
      <c r="AC89">
        <v>8.6405876889407427</v>
      </c>
      <c r="AD89">
        <v>10.864581341583646</v>
      </c>
      <c r="AE89">
        <v>14.696826241619544</v>
      </c>
      <c r="AF89">
        <v>5.275679599634163</v>
      </c>
      <c r="AG89">
        <v>12.129663954017468</v>
      </c>
      <c r="AH89">
        <v>41.744934904376869</v>
      </c>
      <c r="AI89">
        <v>1.0616915018614388</v>
      </c>
      <c r="AJ89">
        <v>0</v>
      </c>
      <c r="AK89">
        <v>15.315899891241223</v>
      </c>
      <c r="AL89">
        <v>0</v>
      </c>
      <c r="AM89">
        <v>3.128782052957459</v>
      </c>
      <c r="AN89">
        <v>0</v>
      </c>
      <c r="AO89">
        <v>2.8409680000000002</v>
      </c>
      <c r="AP89">
        <v>3.5035840927920465</v>
      </c>
      <c r="AQ89">
        <v>19.861407851338683</v>
      </c>
      <c r="AR89">
        <v>3.2826902173913042</v>
      </c>
      <c r="AS89">
        <v>3.999660799302216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761.22051374135822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4.5899084691008438</v>
      </c>
      <c r="L90">
        <v>434.2299999999999</v>
      </c>
      <c r="M90">
        <v>13.67</v>
      </c>
      <c r="N90">
        <v>16.857006392045456</v>
      </c>
      <c r="O90">
        <v>0</v>
      </c>
      <c r="P90">
        <v>24.977045884578995</v>
      </c>
      <c r="Q90">
        <v>5.9029064039408858</v>
      </c>
      <c r="R90">
        <v>5.6629773803261445</v>
      </c>
      <c r="S90">
        <v>0</v>
      </c>
      <c r="T90">
        <v>0</v>
      </c>
      <c r="U90">
        <v>51.881533912837796</v>
      </c>
      <c r="V90">
        <v>6.18</v>
      </c>
      <c r="W90">
        <v>13.36</v>
      </c>
      <c r="X90">
        <v>13.10292345458603</v>
      </c>
      <c r="Y90">
        <v>0</v>
      </c>
      <c r="Z90">
        <v>0.65352272727272731</v>
      </c>
      <c r="AA90">
        <v>12.530780590717299</v>
      </c>
      <c r="AB90">
        <v>11.750182455624806</v>
      </c>
      <c r="AC90">
        <v>8.6405876889407427</v>
      </c>
      <c r="AD90">
        <v>10.864581341583646</v>
      </c>
      <c r="AE90">
        <v>14.696826241619544</v>
      </c>
      <c r="AF90">
        <v>5.275679599634163</v>
      </c>
      <c r="AG90">
        <v>12.129663954017468</v>
      </c>
      <c r="AH90">
        <v>41.744934904376869</v>
      </c>
      <c r="AI90">
        <v>1.0616915018614388</v>
      </c>
      <c r="AJ90">
        <v>0</v>
      </c>
      <c r="AK90">
        <v>15.315899891241223</v>
      </c>
      <c r="AL90">
        <v>0</v>
      </c>
      <c r="AM90">
        <v>3.128782052957459</v>
      </c>
      <c r="AN90">
        <v>0</v>
      </c>
      <c r="AO90">
        <v>2.8839200000000007</v>
      </c>
      <c r="AP90">
        <v>3.5035840927920465</v>
      </c>
      <c r="AQ90">
        <v>20.028468940306666</v>
      </c>
      <c r="AR90">
        <v>3.2826902173913042</v>
      </c>
      <c r="AS90">
        <v>3.999660799302216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761.90575889705565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4.4799171291157975</v>
      </c>
      <c r="L91">
        <v>434.2299999999999</v>
      </c>
      <c r="M91">
        <v>13.67</v>
      </c>
      <c r="N91">
        <v>16.857006392045456</v>
      </c>
      <c r="O91">
        <v>0</v>
      </c>
      <c r="P91">
        <v>24.977045884578995</v>
      </c>
      <c r="Q91">
        <v>5.9029064039408858</v>
      </c>
      <c r="R91">
        <v>5.6629773803261445</v>
      </c>
      <c r="S91">
        <v>0</v>
      </c>
      <c r="T91">
        <v>0</v>
      </c>
      <c r="U91">
        <v>51.881533912837796</v>
      </c>
      <c r="V91">
        <v>6.18</v>
      </c>
      <c r="W91">
        <v>13.36</v>
      </c>
      <c r="X91">
        <v>13.10292345458603</v>
      </c>
      <c r="Y91">
        <v>0</v>
      </c>
      <c r="Z91">
        <v>5.8172727272727274</v>
      </c>
      <c r="AA91">
        <v>12.530780590717299</v>
      </c>
      <c r="AB91">
        <v>12.12851310865239</v>
      </c>
      <c r="AC91">
        <v>9.0880417313722202</v>
      </c>
      <c r="AD91">
        <v>11.193642070101838</v>
      </c>
      <c r="AE91">
        <v>14.844211632500496</v>
      </c>
      <c r="AF91">
        <v>8.7956175376379413</v>
      </c>
      <c r="AG91">
        <v>12.129663954017468</v>
      </c>
      <c r="AH91">
        <v>41.744934904376869</v>
      </c>
      <c r="AI91">
        <v>1.0616915018614388</v>
      </c>
      <c r="AJ91">
        <v>0</v>
      </c>
      <c r="AK91">
        <v>15.315899891241223</v>
      </c>
      <c r="AL91">
        <v>0</v>
      </c>
      <c r="AM91">
        <v>4.7001507378950587</v>
      </c>
      <c r="AN91">
        <v>0</v>
      </c>
      <c r="AO91">
        <v>2.9023280000000011</v>
      </c>
      <c r="AP91">
        <v>3.7704946147473066</v>
      </c>
      <c r="AQ91">
        <v>20.082359614167309</v>
      </c>
      <c r="AR91">
        <v>3.9392282608695655</v>
      </c>
      <c r="AS91">
        <v>3.999660799302216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774.34880223416451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4.4900000000000011</v>
      </c>
      <c r="L92">
        <v>434.2299999999999</v>
      </c>
      <c r="M92">
        <v>13.67</v>
      </c>
      <c r="N92">
        <v>16.857006392045456</v>
      </c>
      <c r="O92">
        <v>0</v>
      </c>
      <c r="P92">
        <v>24.977045884578995</v>
      </c>
      <c r="Q92">
        <v>5.9029064039408858</v>
      </c>
      <c r="R92">
        <v>5.6629773803261445</v>
      </c>
      <c r="S92">
        <v>0</v>
      </c>
      <c r="T92">
        <v>0</v>
      </c>
      <c r="U92">
        <v>51.881533912837796</v>
      </c>
      <c r="V92">
        <v>6.18</v>
      </c>
      <c r="W92">
        <v>13.36</v>
      </c>
      <c r="X92">
        <v>13.10292345458603</v>
      </c>
      <c r="Y92">
        <v>0</v>
      </c>
      <c r="Z92">
        <v>5.8172727272727274</v>
      </c>
      <c r="AA92">
        <v>12.530780590717299</v>
      </c>
      <c r="AB92">
        <v>12.12851310865239</v>
      </c>
      <c r="AC92">
        <v>9.0880417313722202</v>
      </c>
      <c r="AD92">
        <v>11.193642070101838</v>
      </c>
      <c r="AE92">
        <v>14.844211632500496</v>
      </c>
      <c r="AF92">
        <v>8.7956175376379413</v>
      </c>
      <c r="AG92">
        <v>12.129663954017468</v>
      </c>
      <c r="AH92">
        <v>41.744934904376869</v>
      </c>
      <c r="AI92">
        <v>1.0616915018614388</v>
      </c>
      <c r="AJ92">
        <v>0</v>
      </c>
      <c r="AK92">
        <v>15.315899891241223</v>
      </c>
      <c r="AL92">
        <v>0</v>
      </c>
      <c r="AM92">
        <v>4.7001507378950587</v>
      </c>
      <c r="AN92">
        <v>0</v>
      </c>
      <c r="AO92">
        <v>2.9544840000000012</v>
      </c>
      <c r="AP92">
        <v>3.7704946147473066</v>
      </c>
      <c r="AQ92">
        <v>20.082359614167309</v>
      </c>
      <c r="AR92">
        <v>4.5926983695652179</v>
      </c>
      <c r="AS92">
        <v>3.999660799302216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775.06451121374448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4.4900000000000011</v>
      </c>
      <c r="L93">
        <v>434.2299999999999</v>
      </c>
      <c r="M93">
        <v>13.67</v>
      </c>
      <c r="N93">
        <v>16.857006392045456</v>
      </c>
      <c r="O93">
        <v>0</v>
      </c>
      <c r="P93">
        <v>24.977045884578995</v>
      </c>
      <c r="Q93">
        <v>5.9029064039408858</v>
      </c>
      <c r="R93">
        <v>5.6629773803261445</v>
      </c>
      <c r="S93">
        <v>0</v>
      </c>
      <c r="T93">
        <v>0</v>
      </c>
      <c r="U93">
        <v>51.881533912837796</v>
      </c>
      <c r="V93">
        <v>6.18</v>
      </c>
      <c r="W93">
        <v>13.36</v>
      </c>
      <c r="X93">
        <v>13.10292345458603</v>
      </c>
      <c r="Y93">
        <v>0</v>
      </c>
      <c r="Z93">
        <v>5.8172727272727274</v>
      </c>
      <c r="AA93">
        <v>12.530780590717299</v>
      </c>
      <c r="AB93">
        <v>12.12851310865239</v>
      </c>
      <c r="AC93">
        <v>9.0880417313722202</v>
      </c>
      <c r="AD93">
        <v>11.193642070101838</v>
      </c>
      <c r="AE93">
        <v>14.844211632500496</v>
      </c>
      <c r="AF93">
        <v>8.7956175376379413</v>
      </c>
      <c r="AG93">
        <v>12.129663954017468</v>
      </c>
      <c r="AH93">
        <v>41.744934904376869</v>
      </c>
      <c r="AI93">
        <v>1.0616915018614388</v>
      </c>
      <c r="AJ93">
        <v>0</v>
      </c>
      <c r="AK93">
        <v>15.315899891241223</v>
      </c>
      <c r="AL93">
        <v>0</v>
      </c>
      <c r="AM93">
        <v>4.7001507378950587</v>
      </c>
      <c r="AN93">
        <v>0</v>
      </c>
      <c r="AO93">
        <v>2.9882320000000009</v>
      </c>
      <c r="AP93">
        <v>3.7704946147473066</v>
      </c>
      <c r="AQ93">
        <v>20.082359614167309</v>
      </c>
      <c r="AR93">
        <v>4.5926983695652179</v>
      </c>
      <c r="AS93">
        <v>3.999660799302216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775.09825921374454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4.4999283371022711</v>
      </c>
      <c r="L94">
        <v>434.2299999999999</v>
      </c>
      <c r="M94">
        <v>13.67</v>
      </c>
      <c r="N94">
        <v>16.857006392045456</v>
      </c>
      <c r="O94">
        <v>0</v>
      </c>
      <c r="P94">
        <v>24.977045884578995</v>
      </c>
      <c r="Q94">
        <v>5.9029064039408858</v>
      </c>
      <c r="R94">
        <v>5.6629773803261445</v>
      </c>
      <c r="S94">
        <v>0</v>
      </c>
      <c r="T94">
        <v>0</v>
      </c>
      <c r="U94">
        <v>51.881533912837796</v>
      </c>
      <c r="V94">
        <v>6.18</v>
      </c>
      <c r="W94">
        <v>13.36</v>
      </c>
      <c r="X94">
        <v>13.10292345458603</v>
      </c>
      <c r="Y94">
        <v>0</v>
      </c>
      <c r="Z94">
        <v>5.8172727272727274</v>
      </c>
      <c r="AA94">
        <v>12.530780590717299</v>
      </c>
      <c r="AB94">
        <v>12.12851310865239</v>
      </c>
      <c r="AC94">
        <v>9.0880417313722202</v>
      </c>
      <c r="AD94">
        <v>11.193642070101838</v>
      </c>
      <c r="AE94">
        <v>14.844211632500496</v>
      </c>
      <c r="AF94">
        <v>8.7956175376379413</v>
      </c>
      <c r="AG94">
        <v>12.129663954017468</v>
      </c>
      <c r="AH94">
        <v>41.744934904376869</v>
      </c>
      <c r="AI94">
        <v>1.0616915018614388</v>
      </c>
      <c r="AJ94">
        <v>0</v>
      </c>
      <c r="AK94">
        <v>15.315899891241223</v>
      </c>
      <c r="AL94">
        <v>0</v>
      </c>
      <c r="AM94">
        <v>4.7001507378950587</v>
      </c>
      <c r="AN94">
        <v>0</v>
      </c>
      <c r="AO94">
        <v>2.9882320000000009</v>
      </c>
      <c r="AP94">
        <v>3.7704946147473066</v>
      </c>
      <c r="AQ94">
        <v>20.082359614167309</v>
      </c>
      <c r="AR94">
        <v>4.5926983695652179</v>
      </c>
      <c r="AS94">
        <v>3.999660799302216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775.10818755084676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4.5099313306027984</v>
      </c>
      <c r="L95">
        <v>434.2299999999999</v>
      </c>
      <c r="M95">
        <v>13.67</v>
      </c>
      <c r="N95">
        <v>16.857006392045456</v>
      </c>
      <c r="O95">
        <v>0</v>
      </c>
      <c r="P95">
        <v>24.977045884578995</v>
      </c>
      <c r="Q95">
        <v>5.9029064039408858</v>
      </c>
      <c r="R95">
        <v>5.6629773803261445</v>
      </c>
      <c r="S95">
        <v>0</v>
      </c>
      <c r="T95">
        <v>0</v>
      </c>
      <c r="U95">
        <v>51.881533912837796</v>
      </c>
      <c r="V95">
        <v>6.18</v>
      </c>
      <c r="W95">
        <v>13.36</v>
      </c>
      <c r="X95">
        <v>13.10292345458603</v>
      </c>
      <c r="Y95">
        <v>0</v>
      </c>
      <c r="Z95">
        <v>1.9390909090909094</v>
      </c>
      <c r="AA95">
        <v>12.530780590717299</v>
      </c>
      <c r="AB95">
        <v>11.750182455624806</v>
      </c>
      <c r="AC95">
        <v>8.6405876889407427</v>
      </c>
      <c r="AD95">
        <v>10.864581341583646</v>
      </c>
      <c r="AE95">
        <v>14.696826241619544</v>
      </c>
      <c r="AF95">
        <v>5.8618662218157382</v>
      </c>
      <c r="AG95">
        <v>12.129663954017468</v>
      </c>
      <c r="AH95">
        <v>41.744934904376869</v>
      </c>
      <c r="AI95">
        <v>1.0616915018614388</v>
      </c>
      <c r="AJ95">
        <v>0</v>
      </c>
      <c r="AK95">
        <v>15.315899891241223</v>
      </c>
      <c r="AL95">
        <v>0</v>
      </c>
      <c r="AM95">
        <v>3.1315731163410074</v>
      </c>
      <c r="AN95">
        <v>0</v>
      </c>
      <c r="AO95">
        <v>2.9882320000000009</v>
      </c>
      <c r="AP95">
        <v>3.5035840927920465</v>
      </c>
      <c r="AQ95">
        <v>18.508751937436635</v>
      </c>
      <c r="AR95">
        <v>4.5926983695652179</v>
      </c>
      <c r="AS95">
        <v>3.999660799302216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763.59493077524485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4.5599999999999996</v>
      </c>
      <c r="L96">
        <v>434.2299999999999</v>
      </c>
      <c r="M96">
        <v>13.67</v>
      </c>
      <c r="N96">
        <v>16.857006392045456</v>
      </c>
      <c r="O96">
        <v>0</v>
      </c>
      <c r="P96">
        <v>24.977045884578995</v>
      </c>
      <c r="Q96">
        <v>5.9029064039408858</v>
      </c>
      <c r="R96">
        <v>5.6629773803261445</v>
      </c>
      <c r="S96">
        <v>0</v>
      </c>
      <c r="T96">
        <v>0</v>
      </c>
      <c r="U96">
        <v>51.881533912837796</v>
      </c>
      <c r="V96">
        <v>6.18</v>
      </c>
      <c r="W96">
        <v>13.36</v>
      </c>
      <c r="X96">
        <v>13.10292345458603</v>
      </c>
      <c r="Y96">
        <v>0</v>
      </c>
      <c r="Z96">
        <v>1.9390909090909094</v>
      </c>
      <c r="AA96">
        <v>8.3528312236286926</v>
      </c>
      <c r="AB96">
        <v>11.750182455624806</v>
      </c>
      <c r="AC96">
        <v>5.7557597632024056</v>
      </c>
      <c r="AD96">
        <v>10.864581341583646</v>
      </c>
      <c r="AE96">
        <v>14.696826241619544</v>
      </c>
      <c r="AF96">
        <v>2.6378397998170815</v>
      </c>
      <c r="AG96">
        <v>12.129663954017468</v>
      </c>
      <c r="AH96">
        <v>41.744934904376869</v>
      </c>
      <c r="AI96">
        <v>1.0616915018614388</v>
      </c>
      <c r="AJ96">
        <v>0</v>
      </c>
      <c r="AK96">
        <v>15.315899891241223</v>
      </c>
      <c r="AL96">
        <v>0</v>
      </c>
      <c r="AM96">
        <v>1.5657865581705037</v>
      </c>
      <c r="AN96">
        <v>0</v>
      </c>
      <c r="AO96">
        <v>3.0005040000000003</v>
      </c>
      <c r="AP96">
        <v>3.5035840927920465</v>
      </c>
      <c r="AQ96">
        <v>18.508751937436635</v>
      </c>
      <c r="AR96">
        <v>4.5926983695652179</v>
      </c>
      <c r="AS96">
        <v>3.999660799302216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751.80468117164594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4.5599999999999996</v>
      </c>
      <c r="L97">
        <v>434.2299999999999</v>
      </c>
      <c r="M97">
        <v>13.67</v>
      </c>
      <c r="N97">
        <v>16.857006392045456</v>
      </c>
      <c r="O97">
        <v>0</v>
      </c>
      <c r="P97">
        <v>24.977045884578995</v>
      </c>
      <c r="Q97">
        <v>5.9029064039408858</v>
      </c>
      <c r="R97">
        <v>5.6629773803261445</v>
      </c>
      <c r="S97">
        <v>0</v>
      </c>
      <c r="T97">
        <v>0</v>
      </c>
      <c r="U97">
        <v>51.881533912837796</v>
      </c>
      <c r="V97">
        <v>6.18</v>
      </c>
      <c r="W97">
        <v>13.36</v>
      </c>
      <c r="X97">
        <v>13.10292345458603</v>
      </c>
      <c r="Y97">
        <v>0</v>
      </c>
      <c r="Z97">
        <v>1.9390909090909094</v>
      </c>
      <c r="AA97">
        <v>8.3528312236286926</v>
      </c>
      <c r="AB97">
        <v>7.832541128259467</v>
      </c>
      <c r="AC97">
        <v>5.7557597632024056</v>
      </c>
      <c r="AD97">
        <v>10.864581341583646</v>
      </c>
      <c r="AE97">
        <v>14.696826241619544</v>
      </c>
      <c r="AF97">
        <v>2.6378397998170815</v>
      </c>
      <c r="AG97">
        <v>12.129663954017468</v>
      </c>
      <c r="AH97">
        <v>41.744934904376869</v>
      </c>
      <c r="AI97">
        <v>1.0616915018614388</v>
      </c>
      <c r="AJ97">
        <v>0</v>
      </c>
      <c r="AK97">
        <v>15.315899891241223</v>
      </c>
      <c r="AL97">
        <v>0</v>
      </c>
      <c r="AM97">
        <v>0</v>
      </c>
      <c r="AN97">
        <v>0</v>
      </c>
      <c r="AO97">
        <v>3.0158440000000009</v>
      </c>
      <c r="AP97">
        <v>3.5035840927920465</v>
      </c>
      <c r="AQ97">
        <v>18.508751937436635</v>
      </c>
      <c r="AR97">
        <v>13.130760869565217</v>
      </c>
      <c r="AS97">
        <v>3.999660799302216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754.87465578611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4.5599999999999996</v>
      </c>
      <c r="L98">
        <v>434.2299999999999</v>
      </c>
      <c r="M98">
        <v>13.67</v>
      </c>
      <c r="N98">
        <v>16.857006392045456</v>
      </c>
      <c r="O98">
        <v>0</v>
      </c>
      <c r="P98">
        <v>24.977045884578995</v>
      </c>
      <c r="Q98">
        <v>5.9029064039408858</v>
      </c>
      <c r="R98">
        <v>5.6629773803261445</v>
      </c>
      <c r="S98">
        <v>0</v>
      </c>
      <c r="T98">
        <v>0</v>
      </c>
      <c r="U98">
        <v>51.881533912837796</v>
      </c>
      <c r="V98">
        <v>6.18</v>
      </c>
      <c r="W98">
        <v>13.36</v>
      </c>
      <c r="X98">
        <v>13.10292345458603</v>
      </c>
      <c r="Y98">
        <v>0</v>
      </c>
      <c r="Z98">
        <v>1.9390909090909094</v>
      </c>
      <c r="AA98">
        <v>8.3528312236286926</v>
      </c>
      <c r="AB98">
        <v>7.832541128259467</v>
      </c>
      <c r="AC98">
        <v>5.7557597632024056</v>
      </c>
      <c r="AD98">
        <v>10.864581341583646</v>
      </c>
      <c r="AE98">
        <v>14.696826241619544</v>
      </c>
      <c r="AF98">
        <v>2.6378397998170815</v>
      </c>
      <c r="AG98">
        <v>12.129663954017468</v>
      </c>
      <c r="AH98">
        <v>41.744934904376869</v>
      </c>
      <c r="AI98">
        <v>1.0616915018614388</v>
      </c>
      <c r="AJ98">
        <v>0</v>
      </c>
      <c r="AK98">
        <v>15.315899891241223</v>
      </c>
      <c r="AL98">
        <v>0</v>
      </c>
      <c r="AM98">
        <v>0</v>
      </c>
      <c r="AN98">
        <v>0</v>
      </c>
      <c r="AO98">
        <v>3.0158440000000009</v>
      </c>
      <c r="AP98">
        <v>3.5035840927920465</v>
      </c>
      <c r="AQ98">
        <v>18.508751937436635</v>
      </c>
      <c r="AR98">
        <v>13.130760869565217</v>
      </c>
      <c r="AS98">
        <v>3.999660799302216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754.87465578611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7.5836355455208823E-2</v>
      </c>
      <c r="L99">
        <f t="shared" si="2"/>
        <v>8.1484961548295196</v>
      </c>
      <c r="M99">
        <f t="shared" si="2"/>
        <v>0.32808000000000004</v>
      </c>
      <c r="N99">
        <f t="shared" si="2"/>
        <v>0.53380910866477205</v>
      </c>
      <c r="O99">
        <f t="shared" si="2"/>
        <v>0</v>
      </c>
      <c r="P99">
        <f t="shared" si="2"/>
        <v>0.69583909803689792</v>
      </c>
      <c r="Q99">
        <f t="shared" si="2"/>
        <v>0.10151834202839016</v>
      </c>
      <c r="R99">
        <f t="shared" si="2"/>
        <v>0.11805866489116211</v>
      </c>
      <c r="S99">
        <f t="shared" si="2"/>
        <v>0</v>
      </c>
      <c r="T99">
        <f t="shared" si="2"/>
        <v>0</v>
      </c>
      <c r="U99">
        <f t="shared" si="2"/>
        <v>1.3050651104310798</v>
      </c>
      <c r="V99">
        <f t="shared" si="2"/>
        <v>0.13094500000000009</v>
      </c>
      <c r="W99">
        <f t="shared" si="2"/>
        <v>0.3206399999999997</v>
      </c>
      <c r="X99">
        <f t="shared" si="2"/>
        <v>0.32055370464182681</v>
      </c>
      <c r="Y99">
        <f t="shared" si="2"/>
        <v>0</v>
      </c>
      <c r="Z99">
        <f t="shared" si="2"/>
        <v>5.0482329545454542E-2</v>
      </c>
      <c r="AA99">
        <f t="shared" si="2"/>
        <v>0.15265926371308022</v>
      </c>
      <c r="AB99">
        <f t="shared" si="2"/>
        <v>0.15963703027395978</v>
      </c>
      <c r="AC99">
        <f t="shared" si="2"/>
        <v>0.12370158820871927</v>
      </c>
      <c r="AD99">
        <f t="shared" si="2"/>
        <v>0.23234754948650077</v>
      </c>
      <c r="AE99">
        <f t="shared" si="2"/>
        <v>0.353165985971512</v>
      </c>
      <c r="AF99">
        <f t="shared" si="2"/>
        <v>9.2187005504024019E-2</v>
      </c>
      <c r="AG99">
        <f t="shared" si="2"/>
        <v>0.29111193489641901</v>
      </c>
      <c r="AH99">
        <f t="shared" si="2"/>
        <v>0.89478731533714384</v>
      </c>
      <c r="AI99">
        <f t="shared" si="2"/>
        <v>5.8565349024147277E-2</v>
      </c>
      <c r="AJ99">
        <f t="shared" si="2"/>
        <v>0</v>
      </c>
      <c r="AK99">
        <f t="shared" si="2"/>
        <v>0.36758159738978979</v>
      </c>
      <c r="AL99">
        <f t="shared" si="2"/>
        <v>0</v>
      </c>
      <c r="AM99">
        <f t="shared" si="2"/>
        <v>2.1046711209490594E-2</v>
      </c>
      <c r="AN99">
        <f t="shared" si="2"/>
        <v>0</v>
      </c>
      <c r="AO99">
        <f t="shared" si="2"/>
        <v>7.0390658000000009E-2</v>
      </c>
      <c r="AP99">
        <f t="shared" si="2"/>
        <v>8.4071445526097688E-2</v>
      </c>
      <c r="AQ99">
        <f t="shared" si="2"/>
        <v>0.18609662224240683</v>
      </c>
      <c r="AR99">
        <f t="shared" si="2"/>
        <v>0.15231912703804357</v>
      </c>
      <c r="AS99">
        <f t="shared" si="2"/>
        <v>0.10570332608211755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15.474696378427765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1.43</v>
      </c>
      <c r="L3">
        <v>9.14</v>
      </c>
      <c r="M3">
        <v>1.29</v>
      </c>
      <c r="N3">
        <v>2.86</v>
      </c>
      <c r="O3">
        <v>3.18</v>
      </c>
      <c r="P3">
        <v>4.4996274834437093</v>
      </c>
      <c r="Q3">
        <v>0.3</v>
      </c>
      <c r="R3">
        <v>0.57029984218832197</v>
      </c>
      <c r="S3">
        <v>0</v>
      </c>
      <c r="T3">
        <v>1.57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2.7708768862908659</v>
      </c>
      <c r="AC3">
        <v>1.9503775724035277</v>
      </c>
      <c r="AD3">
        <v>3.5489169695731628</v>
      </c>
      <c r="AE3">
        <v>4.9434246239891397</v>
      </c>
      <c r="AF3">
        <v>0.7619502723317586</v>
      </c>
      <c r="AG3">
        <v>4.7539375683915557</v>
      </c>
      <c r="AH3">
        <v>9.3175064577437468</v>
      </c>
      <c r="AI3">
        <v>0.35985334902813193</v>
      </c>
      <c r="AJ3">
        <v>0</v>
      </c>
      <c r="AK3">
        <v>8.4448087285252651</v>
      </c>
      <c r="AL3">
        <v>0</v>
      </c>
      <c r="AM3">
        <v>0</v>
      </c>
      <c r="AN3">
        <v>0</v>
      </c>
      <c r="AO3">
        <v>0</v>
      </c>
      <c r="AP3">
        <v>0</v>
      </c>
      <c r="AQ3">
        <v>6.2752525633964682</v>
      </c>
      <c r="AR3">
        <v>0</v>
      </c>
      <c r="AS3">
        <v>3.0795315193044246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3.89</v>
      </c>
      <c r="BA3">
        <v>2.36</v>
      </c>
      <c r="BB3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80.006363836610078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1.43</v>
      </c>
      <c r="L4">
        <v>9.14</v>
      </c>
      <c r="M4">
        <v>1.29</v>
      </c>
      <c r="N4">
        <v>2.86</v>
      </c>
      <c r="O4">
        <v>3.18</v>
      </c>
      <c r="P4">
        <v>4.4996274834437093</v>
      </c>
      <c r="Q4">
        <v>0.3</v>
      </c>
      <c r="R4">
        <v>0.57029984218832197</v>
      </c>
      <c r="S4">
        <v>0</v>
      </c>
      <c r="T4">
        <v>1.57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2.7708768862908659</v>
      </c>
      <c r="AC4">
        <v>1.9503775724035277</v>
      </c>
      <c r="AD4">
        <v>3.5489169695731628</v>
      </c>
      <c r="AE4">
        <v>4.9434246239891397</v>
      </c>
      <c r="AF4">
        <v>0.7619502723317586</v>
      </c>
      <c r="AG4">
        <v>4.7539375683915557</v>
      </c>
      <c r="AH4">
        <v>9.3175064577437468</v>
      </c>
      <c r="AI4">
        <v>0.35985334902813193</v>
      </c>
      <c r="AJ4">
        <v>0</v>
      </c>
      <c r="AK4">
        <v>8.4448087285252651</v>
      </c>
      <c r="AL4">
        <v>0</v>
      </c>
      <c r="AM4">
        <v>0</v>
      </c>
      <c r="AN4">
        <v>0</v>
      </c>
      <c r="AO4">
        <v>0</v>
      </c>
      <c r="AP4">
        <v>0</v>
      </c>
      <c r="AQ4">
        <v>6.2752525633964682</v>
      </c>
      <c r="AR4">
        <v>0</v>
      </c>
      <c r="AS4">
        <v>3.0795315193044246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3.89</v>
      </c>
      <c r="BA4">
        <v>2.36</v>
      </c>
      <c r="BB4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80.006363836610078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1.4399584235599825</v>
      </c>
      <c r="L5">
        <v>9.14</v>
      </c>
      <c r="M5">
        <v>1.29</v>
      </c>
      <c r="N5">
        <v>2.86</v>
      </c>
      <c r="O5">
        <v>3.18</v>
      </c>
      <c r="P5">
        <v>4.4996274834437093</v>
      </c>
      <c r="Q5">
        <v>0.3</v>
      </c>
      <c r="R5">
        <v>0.57029984218832197</v>
      </c>
      <c r="S5">
        <v>0</v>
      </c>
      <c r="T5">
        <v>1.57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2.7708768862908659</v>
      </c>
      <c r="AC5">
        <v>1.9503775724035277</v>
      </c>
      <c r="AD5">
        <v>3.5489169695731628</v>
      </c>
      <c r="AE5">
        <v>4.9434246239891397</v>
      </c>
      <c r="AF5">
        <v>0.7619502723317586</v>
      </c>
      <c r="AG5">
        <v>4.7539375683915557</v>
      </c>
      <c r="AH5">
        <v>9.3175064577437468</v>
      </c>
      <c r="AI5">
        <v>0.35985334902813193</v>
      </c>
      <c r="AJ5">
        <v>0</v>
      </c>
      <c r="AK5">
        <v>8.4448087285252651</v>
      </c>
      <c r="AL5">
        <v>0</v>
      </c>
      <c r="AM5">
        <v>0</v>
      </c>
      <c r="AN5">
        <v>0</v>
      </c>
      <c r="AO5">
        <v>0</v>
      </c>
      <c r="AP5">
        <v>0</v>
      </c>
      <c r="AQ5">
        <v>4.1839077164726062</v>
      </c>
      <c r="AR5">
        <v>0</v>
      </c>
      <c r="AS5">
        <v>3.0795315193044246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3.89</v>
      </c>
      <c r="BA5">
        <v>2.36</v>
      </c>
      <c r="BB5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77.924977413246197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1.439959641255605</v>
      </c>
      <c r="L6">
        <v>9.14</v>
      </c>
      <c r="M6">
        <v>1.29</v>
      </c>
      <c r="N6">
        <v>2.86</v>
      </c>
      <c r="O6">
        <v>3.18</v>
      </c>
      <c r="P6">
        <v>4.4996274834437093</v>
      </c>
      <c r="Q6">
        <v>0.29000000000000004</v>
      </c>
      <c r="R6">
        <v>0.57029984218832197</v>
      </c>
      <c r="S6">
        <v>0</v>
      </c>
      <c r="T6">
        <v>1.57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2.7708768862908659</v>
      </c>
      <c r="AC6">
        <v>1.9503775724035277</v>
      </c>
      <c r="AD6">
        <v>3.5489169695731628</v>
      </c>
      <c r="AE6">
        <v>4.9434246239891397</v>
      </c>
      <c r="AF6">
        <v>0.7619502723317586</v>
      </c>
      <c r="AG6">
        <v>4.7539375683915557</v>
      </c>
      <c r="AH6">
        <v>9.3175064577437468</v>
      </c>
      <c r="AI6">
        <v>0.35985334902813193</v>
      </c>
      <c r="AJ6">
        <v>0</v>
      </c>
      <c r="AK6">
        <v>8.4448087285252651</v>
      </c>
      <c r="AL6">
        <v>0</v>
      </c>
      <c r="AM6">
        <v>0</v>
      </c>
      <c r="AN6">
        <v>0</v>
      </c>
      <c r="AO6">
        <v>0</v>
      </c>
      <c r="AP6">
        <v>0</v>
      </c>
      <c r="AQ6">
        <v>4.1839077164726062</v>
      </c>
      <c r="AR6">
        <v>0</v>
      </c>
      <c r="AS6">
        <v>3.0795315193044246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3.89</v>
      </c>
      <c r="BA6">
        <v>2.36</v>
      </c>
      <c r="BB6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77.914978630941818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1.4399596469104663</v>
      </c>
      <c r="L7">
        <v>9.14</v>
      </c>
      <c r="M7">
        <v>1.29</v>
      </c>
      <c r="N7">
        <v>2.86</v>
      </c>
      <c r="O7">
        <v>3.18</v>
      </c>
      <c r="P7">
        <v>4.4996274834437093</v>
      </c>
      <c r="Q7">
        <v>0.29000000000000004</v>
      </c>
      <c r="R7">
        <v>0.57029984218832197</v>
      </c>
      <c r="S7">
        <v>0</v>
      </c>
      <c r="T7">
        <v>1.57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2.7708768862908659</v>
      </c>
      <c r="AC7">
        <v>1.9503775724035277</v>
      </c>
      <c r="AD7">
        <v>3.5489169695731628</v>
      </c>
      <c r="AE7">
        <v>4.9434246239891397</v>
      </c>
      <c r="AF7">
        <v>0.7619502723317586</v>
      </c>
      <c r="AG7">
        <v>4.7539375683915557</v>
      </c>
      <c r="AH7">
        <v>9.3175064577437468</v>
      </c>
      <c r="AI7">
        <v>0.35985334902813193</v>
      </c>
      <c r="AJ7">
        <v>0</v>
      </c>
      <c r="AK7">
        <v>8.4448087285252651</v>
      </c>
      <c r="AL7">
        <v>0</v>
      </c>
      <c r="AM7">
        <v>0</v>
      </c>
      <c r="AN7">
        <v>0</v>
      </c>
      <c r="AO7">
        <v>0</v>
      </c>
      <c r="AP7">
        <v>0</v>
      </c>
      <c r="AQ7">
        <v>2.091344846923862</v>
      </c>
      <c r="AR7">
        <v>0</v>
      </c>
      <c r="AS7">
        <v>3.0795315193044246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3.89</v>
      </c>
      <c r="BA7">
        <v>2.36</v>
      </c>
      <c r="BB7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75.822415767047929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1.4399596469104663</v>
      </c>
      <c r="L8">
        <v>9.14</v>
      </c>
      <c r="M8">
        <v>1.29</v>
      </c>
      <c r="N8">
        <v>2.86</v>
      </c>
      <c r="O8">
        <v>3.18</v>
      </c>
      <c r="P8">
        <v>4.4996274834437093</v>
      </c>
      <c r="Q8">
        <v>0.29000000000000004</v>
      </c>
      <c r="R8">
        <v>0.57029984218832197</v>
      </c>
      <c r="S8">
        <v>0</v>
      </c>
      <c r="T8">
        <v>1.57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2.7708768862908659</v>
      </c>
      <c r="AC8">
        <v>1.9503775724035277</v>
      </c>
      <c r="AD8">
        <v>3.5489169695731628</v>
      </c>
      <c r="AE8">
        <v>4.9434246239891397</v>
      </c>
      <c r="AF8">
        <v>0.7619502723317586</v>
      </c>
      <c r="AG8">
        <v>4.7539375683915557</v>
      </c>
      <c r="AH8">
        <v>9.3175064577437468</v>
      </c>
      <c r="AI8">
        <v>0.35985334902813193</v>
      </c>
      <c r="AJ8">
        <v>0</v>
      </c>
      <c r="AK8">
        <v>8.4448087285252651</v>
      </c>
      <c r="AL8">
        <v>0</v>
      </c>
      <c r="AM8">
        <v>0</v>
      </c>
      <c r="AN8">
        <v>0</v>
      </c>
      <c r="AO8">
        <v>0</v>
      </c>
      <c r="AP8">
        <v>0</v>
      </c>
      <c r="AQ8">
        <v>2.091344846923862</v>
      </c>
      <c r="AR8">
        <v>0</v>
      </c>
      <c r="AS8">
        <v>3.0795315193044246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3.89</v>
      </c>
      <c r="BA8">
        <v>2.36</v>
      </c>
      <c r="BB8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75.822415767047929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1.4399596469104663</v>
      </c>
      <c r="L9">
        <v>9.14</v>
      </c>
      <c r="M9">
        <v>1.29</v>
      </c>
      <c r="N9">
        <v>2.86</v>
      </c>
      <c r="O9">
        <v>3.18</v>
      </c>
      <c r="P9">
        <v>4.4996274834437093</v>
      </c>
      <c r="Q9">
        <v>0.31018960244648319</v>
      </c>
      <c r="R9">
        <v>0.57029984218832197</v>
      </c>
      <c r="S9">
        <v>0</v>
      </c>
      <c r="T9">
        <v>1.57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2.7708768862908659</v>
      </c>
      <c r="AC9">
        <v>1.9503775724035277</v>
      </c>
      <c r="AD9">
        <v>3.5489169695731628</v>
      </c>
      <c r="AE9">
        <v>4.9434246239891397</v>
      </c>
      <c r="AF9">
        <v>0.7619502723317586</v>
      </c>
      <c r="AG9">
        <v>4.7539375683915557</v>
      </c>
      <c r="AH9">
        <v>9.3175064577437468</v>
      </c>
      <c r="AI9">
        <v>0.32028832112451533</v>
      </c>
      <c r="AJ9">
        <v>0</v>
      </c>
      <c r="AK9">
        <v>8.4448087285252651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1.4120866087936494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3.89</v>
      </c>
      <c r="BA9">
        <v>2.36</v>
      </c>
      <c r="BB9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72.04425058415616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1.4399596469104663</v>
      </c>
      <c r="L10">
        <v>9.14</v>
      </c>
      <c r="M10">
        <v>1.29</v>
      </c>
      <c r="N10">
        <v>2.86</v>
      </c>
      <c r="O10">
        <v>3.18</v>
      </c>
      <c r="P10">
        <v>4.4996274834437093</v>
      </c>
      <c r="Q10">
        <v>0.33</v>
      </c>
      <c r="R10">
        <v>0.57029984218832197</v>
      </c>
      <c r="S10">
        <v>0</v>
      </c>
      <c r="T10">
        <v>1.57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2.7708768862908659</v>
      </c>
      <c r="AC10">
        <v>1.9503775724035277</v>
      </c>
      <c r="AD10">
        <v>3.5489169695731628</v>
      </c>
      <c r="AE10">
        <v>4.9434246239891397</v>
      </c>
      <c r="AF10">
        <v>0.7619502723317586</v>
      </c>
      <c r="AG10">
        <v>4.7539375683915557</v>
      </c>
      <c r="AH10">
        <v>9.3175064577437468</v>
      </c>
      <c r="AI10">
        <v>0.32028832112451533</v>
      </c>
      <c r="AJ10">
        <v>0</v>
      </c>
      <c r="AK10">
        <v>8.4448087285252651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1.2830634668734175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3.89</v>
      </c>
      <c r="BA10">
        <v>2.36</v>
      </c>
      <c r="BB10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71.935037839789445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1.4399596469104663</v>
      </c>
      <c r="L11">
        <v>9.43</v>
      </c>
      <c r="M11">
        <v>1.29</v>
      </c>
      <c r="N11">
        <v>2.86</v>
      </c>
      <c r="O11">
        <v>3.18</v>
      </c>
      <c r="P11">
        <v>4.4996274834437093</v>
      </c>
      <c r="Q11">
        <v>0.35</v>
      </c>
      <c r="R11">
        <v>0.57029984218832197</v>
      </c>
      <c r="S11">
        <v>0</v>
      </c>
      <c r="T11">
        <v>1.57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2.7708768862908659</v>
      </c>
      <c r="AC11">
        <v>1.9503775724035277</v>
      </c>
      <c r="AD11">
        <v>3.5489169695731628</v>
      </c>
      <c r="AE11">
        <v>4.9434246239891397</v>
      </c>
      <c r="AF11">
        <v>0.7619502723317586</v>
      </c>
      <c r="AG11">
        <v>4.7539375683915557</v>
      </c>
      <c r="AH11">
        <v>9.3175064577437468</v>
      </c>
      <c r="AI11">
        <v>0.32028832112451533</v>
      </c>
      <c r="AJ11">
        <v>0</v>
      </c>
      <c r="AK11">
        <v>8.4448087285252651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1.2830634668734175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3.89</v>
      </c>
      <c r="BA11">
        <v>2.36</v>
      </c>
      <c r="BB11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72.245037839789447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1.4399596469104663</v>
      </c>
      <c r="L12">
        <v>9.43</v>
      </c>
      <c r="M12">
        <v>1.29</v>
      </c>
      <c r="N12">
        <v>2.86</v>
      </c>
      <c r="O12">
        <v>3.18</v>
      </c>
      <c r="P12">
        <v>4.4996274834437093</v>
      </c>
      <c r="Q12">
        <v>0.36977949940405241</v>
      </c>
      <c r="R12">
        <v>0.57029984218832197</v>
      </c>
      <c r="S12">
        <v>0</v>
      </c>
      <c r="T12">
        <v>1.57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2.7708768862908659</v>
      </c>
      <c r="AC12">
        <v>1.9503775724035277</v>
      </c>
      <c r="AD12">
        <v>3.5489169695731628</v>
      </c>
      <c r="AE12">
        <v>4.9434246239891397</v>
      </c>
      <c r="AF12">
        <v>0.7619502723317586</v>
      </c>
      <c r="AG12">
        <v>4.7539375683915557</v>
      </c>
      <c r="AH12">
        <v>9.3175064577437468</v>
      </c>
      <c r="AI12">
        <v>0.32028832112451533</v>
      </c>
      <c r="AJ12">
        <v>0</v>
      </c>
      <c r="AK12">
        <v>8.4448087285252651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1.2830634668734175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3.89</v>
      </c>
      <c r="BA12">
        <v>2.36</v>
      </c>
      <c r="BB12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72.264817339193499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1.4799585259913128</v>
      </c>
      <c r="L13">
        <v>9.43</v>
      </c>
      <c r="M13">
        <v>1.29</v>
      </c>
      <c r="N13">
        <v>2.86</v>
      </c>
      <c r="O13">
        <v>3.18</v>
      </c>
      <c r="P13">
        <v>4.4996274834437093</v>
      </c>
      <c r="Q13">
        <v>0.39</v>
      </c>
      <c r="R13">
        <v>0.57029984218832197</v>
      </c>
      <c r="S13">
        <v>0</v>
      </c>
      <c r="T13">
        <v>1.57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2.7708768862908659</v>
      </c>
      <c r="AC13">
        <v>1.9503775724035277</v>
      </c>
      <c r="AD13">
        <v>3.5489169695731628</v>
      </c>
      <c r="AE13">
        <v>4.9434246239891397</v>
      </c>
      <c r="AF13">
        <v>0.7619502723317586</v>
      </c>
      <c r="AG13">
        <v>4.7539375683915557</v>
      </c>
      <c r="AH13">
        <v>9.3175064577437468</v>
      </c>
      <c r="AI13">
        <v>0.32028832112451533</v>
      </c>
      <c r="AJ13">
        <v>0</v>
      </c>
      <c r="AK13">
        <v>8.4448087285252651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1.2830634668734175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3.89</v>
      </c>
      <c r="BA13">
        <v>2.36</v>
      </c>
      <c r="BB13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72.325036718870294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1.4799585259913128</v>
      </c>
      <c r="L14">
        <v>9.43</v>
      </c>
      <c r="M14">
        <v>1.29</v>
      </c>
      <c r="N14">
        <v>2.86</v>
      </c>
      <c r="O14">
        <v>3.18</v>
      </c>
      <c r="P14">
        <v>4.4996274834437093</v>
      </c>
      <c r="Q14">
        <v>0.39</v>
      </c>
      <c r="R14">
        <v>0.57029984218832197</v>
      </c>
      <c r="S14">
        <v>0</v>
      </c>
      <c r="T14">
        <v>1.57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2.7708768862908659</v>
      </c>
      <c r="AC14">
        <v>1.9503775724035277</v>
      </c>
      <c r="AD14">
        <v>3.5489169695731628</v>
      </c>
      <c r="AE14">
        <v>4.9434246239891397</v>
      </c>
      <c r="AF14">
        <v>0.7619502723317586</v>
      </c>
      <c r="AG14">
        <v>4.7539375683915557</v>
      </c>
      <c r="AH14">
        <v>9.3175064577437468</v>
      </c>
      <c r="AI14">
        <v>0</v>
      </c>
      <c r="AJ14">
        <v>0</v>
      </c>
      <c r="AK14">
        <v>8.4448087285252651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1.2830634668734175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3.89</v>
      </c>
      <c r="BA14">
        <v>2.36</v>
      </c>
      <c r="BB14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72.004748397745772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1.43</v>
      </c>
      <c r="L15">
        <v>9.43</v>
      </c>
      <c r="M15">
        <v>1.29</v>
      </c>
      <c r="N15">
        <v>2.86</v>
      </c>
      <c r="O15">
        <v>3.18</v>
      </c>
      <c r="P15">
        <v>4.4996274834437093</v>
      </c>
      <c r="Q15">
        <v>0.39</v>
      </c>
      <c r="R15">
        <v>0.57029984218832197</v>
      </c>
      <c r="S15">
        <v>0</v>
      </c>
      <c r="T15">
        <v>1.57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2.7708768862908659</v>
      </c>
      <c r="AC15">
        <v>1.9503775724035277</v>
      </c>
      <c r="AD15">
        <v>2.6689750310188316</v>
      </c>
      <c r="AE15">
        <v>4.9434246239891397</v>
      </c>
      <c r="AF15">
        <v>0.7619502723317586</v>
      </c>
      <c r="AG15">
        <v>4.7539375683915557</v>
      </c>
      <c r="AH15">
        <v>9.3175064577437468</v>
      </c>
      <c r="AI15">
        <v>0</v>
      </c>
      <c r="AJ15">
        <v>0</v>
      </c>
      <c r="AK15">
        <v>8.4448087285252651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1.2830634668734175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3.89</v>
      </c>
      <c r="BA15">
        <v>2.36</v>
      </c>
      <c r="BB15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71.074847933200132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1.43</v>
      </c>
      <c r="L16">
        <v>9.43</v>
      </c>
      <c r="M16">
        <v>1.29</v>
      </c>
      <c r="N16">
        <v>2.86</v>
      </c>
      <c r="O16">
        <v>3.18</v>
      </c>
      <c r="P16">
        <v>4.4996274834437093</v>
      </c>
      <c r="Q16">
        <v>0.39</v>
      </c>
      <c r="R16">
        <v>0.57029984218832197</v>
      </c>
      <c r="S16">
        <v>0</v>
      </c>
      <c r="T16">
        <v>1.57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2.7708768862908659</v>
      </c>
      <c r="AC16">
        <v>1.9503775724035277</v>
      </c>
      <c r="AD16">
        <v>2.6689750310188316</v>
      </c>
      <c r="AE16">
        <v>4.9434246239891397</v>
      </c>
      <c r="AF16">
        <v>0.7619502723317586</v>
      </c>
      <c r="AG16">
        <v>4.7539375683915557</v>
      </c>
      <c r="AH16">
        <v>9.3175064577437468</v>
      </c>
      <c r="AI16">
        <v>0</v>
      </c>
      <c r="AJ16">
        <v>0</v>
      </c>
      <c r="AK16">
        <v>8.4448087285252651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1.2830634668734175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3.89</v>
      </c>
      <c r="BA16">
        <v>2.36</v>
      </c>
      <c r="BB16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71.074847933200132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1.43</v>
      </c>
      <c r="L17">
        <v>9.43</v>
      </c>
      <c r="M17">
        <v>1.29</v>
      </c>
      <c r="N17">
        <v>2.86</v>
      </c>
      <c r="O17">
        <v>3.18</v>
      </c>
      <c r="P17">
        <v>4.4996274834437093</v>
      </c>
      <c r="Q17">
        <v>0.39</v>
      </c>
      <c r="R17">
        <v>0.57029984218832197</v>
      </c>
      <c r="S17">
        <v>0</v>
      </c>
      <c r="T17">
        <v>1.57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2.7708768862908659</v>
      </c>
      <c r="AC17">
        <v>1.9503775724035277</v>
      </c>
      <c r="AD17">
        <v>2.6689750310188316</v>
      </c>
      <c r="AE17">
        <v>4.9434246239891397</v>
      </c>
      <c r="AF17">
        <v>0.7619502723317586</v>
      </c>
      <c r="AG17">
        <v>4.7539375683915557</v>
      </c>
      <c r="AH17">
        <v>9.3175064577437468</v>
      </c>
      <c r="AI17">
        <v>0</v>
      </c>
      <c r="AJ17">
        <v>0</v>
      </c>
      <c r="AK17">
        <v>8.4448087285252651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1.2830634668734175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3.89</v>
      </c>
      <c r="BA17">
        <v>2.36</v>
      </c>
      <c r="BB17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71.074847933200132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1.43</v>
      </c>
      <c r="L18">
        <v>9.43</v>
      </c>
      <c r="M18">
        <v>1.29</v>
      </c>
      <c r="N18">
        <v>2.86</v>
      </c>
      <c r="O18">
        <v>3.18</v>
      </c>
      <c r="P18">
        <v>4.4996274834437093</v>
      </c>
      <c r="Q18">
        <v>0.39</v>
      </c>
      <c r="R18">
        <v>0.57029984218832197</v>
      </c>
      <c r="S18">
        <v>0</v>
      </c>
      <c r="T18">
        <v>1.57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2.7708768862908659</v>
      </c>
      <c r="AC18">
        <v>1.9503775724035277</v>
      </c>
      <c r="AD18">
        <v>2.6689750310188316</v>
      </c>
      <c r="AE18">
        <v>4.9434246239891397</v>
      </c>
      <c r="AF18">
        <v>0.7619502723317586</v>
      </c>
      <c r="AG18">
        <v>4.7539375683915557</v>
      </c>
      <c r="AH18">
        <v>9.3175064577437468</v>
      </c>
      <c r="AI18">
        <v>0</v>
      </c>
      <c r="AJ18">
        <v>0</v>
      </c>
      <c r="AK18">
        <v>8.4448087285252651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1.2830634668734175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3.89</v>
      </c>
      <c r="BA18">
        <v>2.36</v>
      </c>
      <c r="BB18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71.074847933200132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1.43</v>
      </c>
      <c r="L19">
        <v>9.43</v>
      </c>
      <c r="M19">
        <v>1.29</v>
      </c>
      <c r="N19">
        <v>2.86</v>
      </c>
      <c r="O19">
        <v>3.18</v>
      </c>
      <c r="P19">
        <v>4.4996274834437093</v>
      </c>
      <c r="Q19">
        <v>0.39</v>
      </c>
      <c r="R19">
        <v>0.57029984218832197</v>
      </c>
      <c r="S19">
        <v>0</v>
      </c>
      <c r="T19">
        <v>1.57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2.7708768862908659</v>
      </c>
      <c r="AC19">
        <v>1.9503775724035277</v>
      </c>
      <c r="AD19">
        <v>2.6689750310188316</v>
      </c>
      <c r="AE19">
        <v>4.9434246239891397</v>
      </c>
      <c r="AF19">
        <v>0.7619502723317586</v>
      </c>
      <c r="AG19">
        <v>4.7539375683915557</v>
      </c>
      <c r="AH19">
        <v>9.3175064577437468</v>
      </c>
      <c r="AI19">
        <v>0</v>
      </c>
      <c r="AJ19">
        <v>0</v>
      </c>
      <c r="AK19">
        <v>8.4448087285252651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1.2830634668734175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3.89</v>
      </c>
      <c r="BA19">
        <v>2.36</v>
      </c>
      <c r="BB19">
        <v>2.71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71.074847933200132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1.43</v>
      </c>
      <c r="L20">
        <v>9.43</v>
      </c>
      <c r="M20">
        <v>1.29</v>
      </c>
      <c r="N20">
        <v>2.86</v>
      </c>
      <c r="O20">
        <v>3.18</v>
      </c>
      <c r="P20">
        <v>4.4996274834437093</v>
      </c>
      <c r="Q20">
        <v>0.39</v>
      </c>
      <c r="R20">
        <v>0.57029984218832197</v>
      </c>
      <c r="S20">
        <v>0</v>
      </c>
      <c r="T20">
        <v>1.57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2.7708768862908659</v>
      </c>
      <c r="AC20">
        <v>1.9503775724035277</v>
      </c>
      <c r="AD20">
        <v>2.6689750310188316</v>
      </c>
      <c r="AE20">
        <v>4.9434246239891397</v>
      </c>
      <c r="AF20">
        <v>0.7619502723317586</v>
      </c>
      <c r="AG20">
        <v>4.7539375683915557</v>
      </c>
      <c r="AH20">
        <v>9.3175064577437468</v>
      </c>
      <c r="AI20">
        <v>0</v>
      </c>
      <c r="AJ20">
        <v>0</v>
      </c>
      <c r="AK20">
        <v>8.4448087285252651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2.091344846923862</v>
      </c>
      <c r="AR20">
        <v>0</v>
      </c>
      <c r="AS20">
        <v>1.2830634668734175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3.89</v>
      </c>
      <c r="BA20">
        <v>2.36</v>
      </c>
      <c r="BB20">
        <v>2.71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73.166192780124007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1.4300436002195254</v>
      </c>
      <c r="L21">
        <v>9.43</v>
      </c>
      <c r="M21">
        <v>1.29</v>
      </c>
      <c r="N21">
        <v>2.86</v>
      </c>
      <c r="O21">
        <v>3.18</v>
      </c>
      <c r="P21">
        <v>4.4996274834437093</v>
      </c>
      <c r="Q21">
        <v>0.39</v>
      </c>
      <c r="R21">
        <v>0.57029984218832197</v>
      </c>
      <c r="S21">
        <v>0</v>
      </c>
      <c r="T21">
        <v>1.57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2.7708768862908659</v>
      </c>
      <c r="AC21">
        <v>1.9503775724035277</v>
      </c>
      <c r="AD21">
        <v>2.6689750310188316</v>
      </c>
      <c r="AE21">
        <v>4.9434246239891397</v>
      </c>
      <c r="AF21">
        <v>0.7619502723317586</v>
      </c>
      <c r="AG21">
        <v>4.7539375683915557</v>
      </c>
      <c r="AH21">
        <v>9.3175064577437468</v>
      </c>
      <c r="AI21">
        <v>0</v>
      </c>
      <c r="AJ21">
        <v>0</v>
      </c>
      <c r="AK21">
        <v>8.4448087285252651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2.091344846923862</v>
      </c>
      <c r="AR21">
        <v>0</v>
      </c>
      <c r="AS21">
        <v>1.2830634668734175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3.89</v>
      </c>
      <c r="BA21">
        <v>2.36</v>
      </c>
      <c r="BB21">
        <v>2.71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73.166236380343534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1.4300436002195254</v>
      </c>
      <c r="L22">
        <v>9.43</v>
      </c>
      <c r="M22">
        <v>1.29</v>
      </c>
      <c r="N22">
        <v>2.86</v>
      </c>
      <c r="O22">
        <v>3.18</v>
      </c>
      <c r="P22">
        <v>4.4996274834437093</v>
      </c>
      <c r="Q22">
        <v>0.39</v>
      </c>
      <c r="R22">
        <v>0.57029984218832197</v>
      </c>
      <c r="S22">
        <v>0</v>
      </c>
      <c r="T22">
        <v>1.57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2.7708768862908659</v>
      </c>
      <c r="AC22">
        <v>1.9503775724035277</v>
      </c>
      <c r="AD22">
        <v>2.6689750310188316</v>
      </c>
      <c r="AE22">
        <v>4.9434246239891397</v>
      </c>
      <c r="AF22">
        <v>0.7619502723317586</v>
      </c>
      <c r="AG22">
        <v>4.7539375683915557</v>
      </c>
      <c r="AH22">
        <v>9.3175064577437468</v>
      </c>
      <c r="AI22">
        <v>0</v>
      </c>
      <c r="AJ22">
        <v>0</v>
      </c>
      <c r="AK22">
        <v>8.4448087285252651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4.1839077164726062</v>
      </c>
      <c r="AR22">
        <v>0</v>
      </c>
      <c r="AS22">
        <v>1.2830634668734175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3.89</v>
      </c>
      <c r="BA22">
        <v>2.36</v>
      </c>
      <c r="BB22">
        <v>2.71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75.258799249892277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1.43</v>
      </c>
      <c r="L23">
        <v>9.43</v>
      </c>
      <c r="M23">
        <v>1.29</v>
      </c>
      <c r="N23">
        <v>2.86</v>
      </c>
      <c r="O23">
        <v>3.18</v>
      </c>
      <c r="P23">
        <v>4.4996274834437093</v>
      </c>
      <c r="Q23">
        <v>0.39</v>
      </c>
      <c r="R23">
        <v>0.57029984218832197</v>
      </c>
      <c r="S23">
        <v>0</v>
      </c>
      <c r="T23">
        <v>1.57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2.7708768862908659</v>
      </c>
      <c r="AC23">
        <v>1.9503775724035277</v>
      </c>
      <c r="AD23">
        <v>2.6689750310188316</v>
      </c>
      <c r="AE23">
        <v>4.9434246239891397</v>
      </c>
      <c r="AF23">
        <v>0.7619502723317586</v>
      </c>
      <c r="AG23">
        <v>4.7539375683915557</v>
      </c>
      <c r="AH23">
        <v>12.554558565275393</v>
      </c>
      <c r="AI23">
        <v>0</v>
      </c>
      <c r="AJ23">
        <v>0</v>
      </c>
      <c r="AK23">
        <v>8.4448087285252651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4.1839077164726062</v>
      </c>
      <c r="AR23">
        <v>0</v>
      </c>
      <c r="AS23">
        <v>1.2830634668734175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3.89</v>
      </c>
      <c r="BA23">
        <v>3.19</v>
      </c>
      <c r="BB23">
        <v>2.71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79.325807757204387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1.43</v>
      </c>
      <c r="L24">
        <v>9.43</v>
      </c>
      <c r="M24">
        <v>1.29</v>
      </c>
      <c r="N24">
        <v>2.86</v>
      </c>
      <c r="O24">
        <v>3.18</v>
      </c>
      <c r="P24">
        <v>4.4996274834437093</v>
      </c>
      <c r="Q24">
        <v>0.39</v>
      </c>
      <c r="R24">
        <v>0.57029984218832197</v>
      </c>
      <c r="S24">
        <v>0</v>
      </c>
      <c r="T24">
        <v>1.57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2.7708768862908659</v>
      </c>
      <c r="AC24">
        <v>1.9503775724035277</v>
      </c>
      <c r="AD24">
        <v>2.6689750310188316</v>
      </c>
      <c r="AE24">
        <v>4.9434246239891397</v>
      </c>
      <c r="AF24">
        <v>0.7619502723317586</v>
      </c>
      <c r="AG24">
        <v>4.7539375683915557</v>
      </c>
      <c r="AH24">
        <v>12.554558565275393</v>
      </c>
      <c r="AI24">
        <v>0.32028832112451533</v>
      </c>
      <c r="AJ24">
        <v>0</v>
      </c>
      <c r="AK24">
        <v>8.4448087285252651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6.2752525633964682</v>
      </c>
      <c r="AR24">
        <v>0</v>
      </c>
      <c r="AS24">
        <v>1.2830634668734175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3.89</v>
      </c>
      <c r="BA24">
        <v>3.19</v>
      </c>
      <c r="BB24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81.737440925252756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1.43</v>
      </c>
      <c r="L25">
        <v>9.43</v>
      </c>
      <c r="M25">
        <v>1.29</v>
      </c>
      <c r="N25">
        <v>2.86</v>
      </c>
      <c r="O25">
        <v>3.18</v>
      </c>
      <c r="P25">
        <v>4.4996274834437093</v>
      </c>
      <c r="Q25">
        <v>0.39</v>
      </c>
      <c r="R25">
        <v>0.57029984218832197</v>
      </c>
      <c r="S25">
        <v>0</v>
      </c>
      <c r="T25">
        <v>1.57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2.7708768862908659</v>
      </c>
      <c r="AC25">
        <v>1.9503775724035277</v>
      </c>
      <c r="AD25">
        <v>2.6689750310188316</v>
      </c>
      <c r="AE25">
        <v>4.9434246239891397</v>
      </c>
      <c r="AF25">
        <v>0.7619502723317586</v>
      </c>
      <c r="AG25">
        <v>4.7539375683915557</v>
      </c>
      <c r="AH25">
        <v>12.554558565275393</v>
      </c>
      <c r="AI25">
        <v>0.76963399517273245</v>
      </c>
      <c r="AJ25">
        <v>0</v>
      </c>
      <c r="AK25">
        <v>8.4448087285252651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6.2752525633964682</v>
      </c>
      <c r="AR25">
        <v>0</v>
      </c>
      <c r="AS25">
        <v>1.2830634668734175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3.89</v>
      </c>
      <c r="BA25">
        <v>3.19</v>
      </c>
      <c r="BB25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82.186786599300973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1.43</v>
      </c>
      <c r="L26">
        <v>9.43</v>
      </c>
      <c r="M26">
        <v>1.29</v>
      </c>
      <c r="N26">
        <v>2.86</v>
      </c>
      <c r="O26">
        <v>3.18</v>
      </c>
      <c r="P26">
        <v>4.4996274834437093</v>
      </c>
      <c r="Q26">
        <v>0.39</v>
      </c>
      <c r="R26">
        <v>0.57029984218832197</v>
      </c>
      <c r="S26">
        <v>0</v>
      </c>
      <c r="T26">
        <v>1.57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2.7708768862908659</v>
      </c>
      <c r="AC26">
        <v>1.9503775724035277</v>
      </c>
      <c r="AD26">
        <v>2.6689750310188316</v>
      </c>
      <c r="AE26">
        <v>4.9434246239891397</v>
      </c>
      <c r="AF26">
        <v>0.7619502723317586</v>
      </c>
      <c r="AG26">
        <v>4.7539375683915557</v>
      </c>
      <c r="AH26">
        <v>12.554558565275393</v>
      </c>
      <c r="AI26">
        <v>4.939976341108701</v>
      </c>
      <c r="AJ26">
        <v>0</v>
      </c>
      <c r="AK26">
        <v>8.4448087285252651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8.3665974103203293</v>
      </c>
      <c r="AR26">
        <v>0</v>
      </c>
      <c r="AS26">
        <v>1.2830634668734175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3.89</v>
      </c>
      <c r="BA26">
        <v>3.19</v>
      </c>
      <c r="BB26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88.448473792160812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1.43</v>
      </c>
      <c r="L27">
        <v>9.14</v>
      </c>
      <c r="M27">
        <v>1.29</v>
      </c>
      <c r="N27">
        <v>2.86</v>
      </c>
      <c r="O27">
        <v>3.18</v>
      </c>
      <c r="P27">
        <v>4.4996274834437093</v>
      </c>
      <c r="Q27">
        <v>0.39</v>
      </c>
      <c r="R27">
        <v>0.57029984218832197</v>
      </c>
      <c r="S27">
        <v>0</v>
      </c>
      <c r="T27">
        <v>1.57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2.7708768862908659</v>
      </c>
      <c r="AC27">
        <v>1.9503775724035277</v>
      </c>
      <c r="AD27">
        <v>2.6689750310188316</v>
      </c>
      <c r="AE27">
        <v>4.9434246239891397</v>
      </c>
      <c r="AF27">
        <v>0.7619502723317586</v>
      </c>
      <c r="AG27">
        <v>4.7539375683915557</v>
      </c>
      <c r="AH27">
        <v>12.554558565275393</v>
      </c>
      <c r="AI27">
        <v>4.939976341108701</v>
      </c>
      <c r="AJ27">
        <v>0</v>
      </c>
      <c r="AK27">
        <v>8.4448087285252651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8.3665974103203293</v>
      </c>
      <c r="AR27">
        <v>0</v>
      </c>
      <c r="AS27">
        <v>1.2830634668734175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3.89</v>
      </c>
      <c r="BA27">
        <v>3.19</v>
      </c>
      <c r="BB27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88.158473792160805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1.43</v>
      </c>
      <c r="L28">
        <v>9.14</v>
      </c>
      <c r="M28">
        <v>1.29</v>
      </c>
      <c r="N28">
        <v>2.86</v>
      </c>
      <c r="O28">
        <v>3.18</v>
      </c>
      <c r="P28">
        <v>4.4996274834437093</v>
      </c>
      <c r="Q28">
        <v>0.39</v>
      </c>
      <c r="R28">
        <v>0.57029984218832197</v>
      </c>
      <c r="S28">
        <v>0</v>
      </c>
      <c r="T28">
        <v>1.57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2.7708768862908659</v>
      </c>
      <c r="AC28">
        <v>1.9503775724035277</v>
      </c>
      <c r="AD28">
        <v>2.6689750310188316</v>
      </c>
      <c r="AE28">
        <v>4.9434246239891397</v>
      </c>
      <c r="AF28">
        <v>0.7619502723317586</v>
      </c>
      <c r="AG28">
        <v>4.7539375683915557</v>
      </c>
      <c r="AH28">
        <v>12.554558565275393</v>
      </c>
      <c r="AI28">
        <v>4.939976341108701</v>
      </c>
      <c r="AJ28">
        <v>0</v>
      </c>
      <c r="AK28">
        <v>8.4448087285252651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8.3665974103203293</v>
      </c>
      <c r="AR28">
        <v>0</v>
      </c>
      <c r="AS28">
        <v>1.2830634668734175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3.89</v>
      </c>
      <c r="BA28">
        <v>3.19</v>
      </c>
      <c r="BB28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88.158473792160805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1.43</v>
      </c>
      <c r="L29">
        <v>9.14</v>
      </c>
      <c r="M29">
        <v>1.29</v>
      </c>
      <c r="N29">
        <v>2.86</v>
      </c>
      <c r="O29">
        <v>3.18</v>
      </c>
      <c r="P29">
        <v>4.4996274834437093</v>
      </c>
      <c r="Q29">
        <v>0.39</v>
      </c>
      <c r="R29">
        <v>0.57029984218832197</v>
      </c>
      <c r="S29">
        <v>0</v>
      </c>
      <c r="T29">
        <v>1.57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2.7708768862908659</v>
      </c>
      <c r="AC29">
        <v>1.9503775724035277</v>
      </c>
      <c r="AD29">
        <v>2.6689750310188316</v>
      </c>
      <c r="AE29">
        <v>4.9434246239891397</v>
      </c>
      <c r="AF29">
        <v>0.7619502723317586</v>
      </c>
      <c r="AG29">
        <v>4.7539375683915557</v>
      </c>
      <c r="AH29">
        <v>12.554558565275393</v>
      </c>
      <c r="AI29">
        <v>4.939976341108701</v>
      </c>
      <c r="AJ29">
        <v>0</v>
      </c>
      <c r="AK29">
        <v>8.4448087285252651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6.2752525633964682</v>
      </c>
      <c r="AR29">
        <v>0</v>
      </c>
      <c r="AS29">
        <v>1.2830634668734175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3.89</v>
      </c>
      <c r="BA29">
        <v>3.19</v>
      </c>
      <c r="BB29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86.067128945236945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1.43</v>
      </c>
      <c r="L30">
        <v>9.14</v>
      </c>
      <c r="M30">
        <v>1.29</v>
      </c>
      <c r="N30">
        <v>2.86</v>
      </c>
      <c r="O30">
        <v>3.18</v>
      </c>
      <c r="P30">
        <v>4.4996274834437093</v>
      </c>
      <c r="Q30">
        <v>0.39</v>
      </c>
      <c r="R30">
        <v>0.57029984218832197</v>
      </c>
      <c r="S30">
        <v>0</v>
      </c>
      <c r="T30">
        <v>1.57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2.7708768862908659</v>
      </c>
      <c r="AC30">
        <v>1.9503775724035277</v>
      </c>
      <c r="AD30">
        <v>2.6689750310188316</v>
      </c>
      <c r="AE30">
        <v>4.9434246239891397</v>
      </c>
      <c r="AF30">
        <v>0.7619502723317586</v>
      </c>
      <c r="AG30">
        <v>4.7539375683915557</v>
      </c>
      <c r="AH30">
        <v>12.554558565275393</v>
      </c>
      <c r="AI30">
        <v>4.939976341108701</v>
      </c>
      <c r="AJ30">
        <v>0</v>
      </c>
      <c r="AK30">
        <v>8.4448087285252651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4.1839077164726062</v>
      </c>
      <c r="AR30">
        <v>0</v>
      </c>
      <c r="AS30">
        <v>1.2830634668734175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3.89</v>
      </c>
      <c r="BA30">
        <v>3.19</v>
      </c>
      <c r="BB30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83.975784098313085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1.43</v>
      </c>
      <c r="L31">
        <v>9.1995821315831297</v>
      </c>
      <c r="M31">
        <v>1.29</v>
      </c>
      <c r="N31">
        <v>1.369756747159091</v>
      </c>
      <c r="O31">
        <v>3.18</v>
      </c>
      <c r="P31">
        <v>4.4996274834437093</v>
      </c>
      <c r="Q31">
        <v>0.39</v>
      </c>
      <c r="R31">
        <v>0.57029984218832197</v>
      </c>
      <c r="S31">
        <v>0</v>
      </c>
      <c r="T31">
        <v>1.57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2.7708768862908659</v>
      </c>
      <c r="AC31">
        <v>1.9503775724035277</v>
      </c>
      <c r="AD31">
        <v>2.6689750310188316</v>
      </c>
      <c r="AE31">
        <v>4.9434246239891397</v>
      </c>
      <c r="AF31">
        <v>0.7619502723317586</v>
      </c>
      <c r="AG31">
        <v>4.7539375683915557</v>
      </c>
      <c r="AH31">
        <v>12.554558565275393</v>
      </c>
      <c r="AI31">
        <v>3.3357086620644374</v>
      </c>
      <c r="AJ31">
        <v>0</v>
      </c>
      <c r="AK31">
        <v>8.4448087285252651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2.091344846923862</v>
      </c>
      <c r="AR31">
        <v>0</v>
      </c>
      <c r="AS31">
        <v>1.2830634668734175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3.89</v>
      </c>
      <c r="BA31">
        <v>3.19</v>
      </c>
      <c r="BB31">
        <v>2.71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78.848292428462301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1.43</v>
      </c>
      <c r="L32">
        <v>9.1996235602201342</v>
      </c>
      <c r="M32">
        <v>1.29</v>
      </c>
      <c r="N32">
        <v>1.369756747159091</v>
      </c>
      <c r="O32">
        <v>3.18</v>
      </c>
      <c r="P32">
        <v>4.4996274834437093</v>
      </c>
      <c r="Q32">
        <v>0.39</v>
      </c>
      <c r="R32">
        <v>0.57029984218832197</v>
      </c>
      <c r="S32">
        <v>0</v>
      </c>
      <c r="T32">
        <v>1.57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2.7708768862908659</v>
      </c>
      <c r="AC32">
        <v>1.9503775724035277</v>
      </c>
      <c r="AD32">
        <v>2.6689750310188316</v>
      </c>
      <c r="AE32">
        <v>4.9434246239891397</v>
      </c>
      <c r="AF32">
        <v>0.7619502723317586</v>
      </c>
      <c r="AG32">
        <v>4.7539375683915557</v>
      </c>
      <c r="AH32">
        <v>11.436119893466442</v>
      </c>
      <c r="AI32">
        <v>0.76963399517273245</v>
      </c>
      <c r="AJ32">
        <v>0</v>
      </c>
      <c r="AK32">
        <v>8.4448087285252651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2.091344846923862</v>
      </c>
      <c r="AR32">
        <v>0</v>
      </c>
      <c r="AS32">
        <v>1.2830634668734175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3.89</v>
      </c>
      <c r="BA32">
        <v>2.91</v>
      </c>
      <c r="BB32">
        <v>2.71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74.88382051839865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1.43</v>
      </c>
      <c r="L33">
        <v>9.1996235602201342</v>
      </c>
      <c r="M33">
        <v>1.29</v>
      </c>
      <c r="N33">
        <v>1.369756747159091</v>
      </c>
      <c r="O33">
        <v>3.18</v>
      </c>
      <c r="P33">
        <v>4.4996274834437093</v>
      </c>
      <c r="Q33">
        <v>0.39</v>
      </c>
      <c r="R33">
        <v>0.57029984218832197</v>
      </c>
      <c r="S33">
        <v>0</v>
      </c>
      <c r="T33">
        <v>1.57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2.7708768862908659</v>
      </c>
      <c r="AC33">
        <v>0.97565966441818175</v>
      </c>
      <c r="AD33">
        <v>2.6689750310188316</v>
      </c>
      <c r="AE33">
        <v>4.9434246239891397</v>
      </c>
      <c r="AF33">
        <v>0.7619502723317586</v>
      </c>
      <c r="AG33">
        <v>4.7539375683915557</v>
      </c>
      <c r="AH33">
        <v>11.436119893466442</v>
      </c>
      <c r="AI33">
        <v>0.32028832112451533</v>
      </c>
      <c r="AJ33">
        <v>0</v>
      </c>
      <c r="AK33">
        <v>8.4448087285252651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2.091344846923862</v>
      </c>
      <c r="AR33">
        <v>0</v>
      </c>
      <c r="AS33">
        <v>1.2830634668734175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3.89</v>
      </c>
      <c r="BA33">
        <v>2.91</v>
      </c>
      <c r="BB33">
        <v>2.71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73.459756936365082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1.43</v>
      </c>
      <c r="L34">
        <v>9.1995304565289526</v>
      </c>
      <c r="M34">
        <v>1.29</v>
      </c>
      <c r="N34">
        <v>1.369756747159091</v>
      </c>
      <c r="O34">
        <v>3.18</v>
      </c>
      <c r="P34">
        <v>4.4996274834437093</v>
      </c>
      <c r="Q34">
        <v>0.39</v>
      </c>
      <c r="R34">
        <v>0.57034629404617254</v>
      </c>
      <c r="S34">
        <v>0</v>
      </c>
      <c r="T34">
        <v>1.57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1.3865033458688345</v>
      </c>
      <c r="AC34">
        <v>0.97565966441818175</v>
      </c>
      <c r="AD34">
        <v>2.6689750310188316</v>
      </c>
      <c r="AE34">
        <v>4.9434246239891397</v>
      </c>
      <c r="AF34">
        <v>0.7619502723317586</v>
      </c>
      <c r="AG34">
        <v>4.7539375683915557</v>
      </c>
      <c r="AH34">
        <v>11.436119893466442</v>
      </c>
      <c r="AI34">
        <v>0.32028832112451533</v>
      </c>
      <c r="AJ34">
        <v>0</v>
      </c>
      <c r="AK34">
        <v>8.4448087285252651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2.091344846923862</v>
      </c>
      <c r="AR34">
        <v>0</v>
      </c>
      <c r="AS34">
        <v>1.2830634668734175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3.89</v>
      </c>
      <c r="BA34">
        <v>2.91</v>
      </c>
      <c r="BB34">
        <v>2.71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72.07533674410972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1.43</v>
      </c>
      <c r="L35">
        <v>9.1995304565289526</v>
      </c>
      <c r="M35">
        <v>1.29</v>
      </c>
      <c r="N35">
        <v>1.369756747159091</v>
      </c>
      <c r="O35">
        <v>3.18</v>
      </c>
      <c r="P35">
        <v>4.4996274834437093</v>
      </c>
      <c r="Q35">
        <v>0.39</v>
      </c>
      <c r="R35">
        <v>0.57034629404617254</v>
      </c>
      <c r="S35">
        <v>0</v>
      </c>
      <c r="T35">
        <v>1.57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1.3865033458688345</v>
      </c>
      <c r="AC35">
        <v>0.97565966441818175</v>
      </c>
      <c r="AD35">
        <v>2.6689750310188316</v>
      </c>
      <c r="AE35">
        <v>4.9434246239891397</v>
      </c>
      <c r="AF35">
        <v>0.7619502723317586</v>
      </c>
      <c r="AG35">
        <v>4.7539375683915557</v>
      </c>
      <c r="AH35">
        <v>11.436119893466442</v>
      </c>
      <c r="AI35">
        <v>0.32028832112451533</v>
      </c>
      <c r="AJ35">
        <v>0</v>
      </c>
      <c r="AK35">
        <v>8.4448087285252651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1.2830634668734175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3.89</v>
      </c>
      <c r="BA35">
        <v>2.91</v>
      </c>
      <c r="BB35">
        <v>2.71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69.983991897185859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1.43</v>
      </c>
      <c r="L36">
        <v>9.1995304565289526</v>
      </c>
      <c r="M36">
        <v>1.29</v>
      </c>
      <c r="N36">
        <v>1.369756747159091</v>
      </c>
      <c r="O36">
        <v>3.18</v>
      </c>
      <c r="P36">
        <v>4.4996274834437093</v>
      </c>
      <c r="Q36">
        <v>0.39</v>
      </c>
      <c r="R36">
        <v>0.57034629404617254</v>
      </c>
      <c r="S36">
        <v>0</v>
      </c>
      <c r="T36">
        <v>1.57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1.3865033458688345</v>
      </c>
      <c r="AC36">
        <v>0.97565966441818175</v>
      </c>
      <c r="AD36">
        <v>2.6689750310188316</v>
      </c>
      <c r="AE36">
        <v>4.9434246239891397</v>
      </c>
      <c r="AF36">
        <v>0.7619502723317586</v>
      </c>
      <c r="AG36">
        <v>4.7539375683915557</v>
      </c>
      <c r="AH36">
        <v>11.436119893466442</v>
      </c>
      <c r="AI36">
        <v>0.32028832112451533</v>
      </c>
      <c r="AJ36">
        <v>0</v>
      </c>
      <c r="AK36">
        <v>8.4448087285252651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1.2830634668734175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3.89</v>
      </c>
      <c r="BA36">
        <v>2.91</v>
      </c>
      <c r="BB36">
        <v>2.71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69.983991897185859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1.48</v>
      </c>
      <c r="L37">
        <v>9.1995304565289526</v>
      </c>
      <c r="M37">
        <v>1.29</v>
      </c>
      <c r="N37">
        <v>1.369756747159091</v>
      </c>
      <c r="O37">
        <v>3.18</v>
      </c>
      <c r="P37">
        <v>4.4996274834437093</v>
      </c>
      <c r="Q37">
        <v>0.39</v>
      </c>
      <c r="R37">
        <v>0.57034629404617254</v>
      </c>
      <c r="S37">
        <v>0</v>
      </c>
      <c r="T37">
        <v>1.57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1.3865033458688345</v>
      </c>
      <c r="AC37">
        <v>0.97565966441818175</v>
      </c>
      <c r="AD37">
        <v>2.6689750310188316</v>
      </c>
      <c r="AE37">
        <v>4.9434246239891397</v>
      </c>
      <c r="AF37">
        <v>0.7619502723317586</v>
      </c>
      <c r="AG37">
        <v>4.7539375683915557</v>
      </c>
      <c r="AH37">
        <v>11.436119893466442</v>
      </c>
      <c r="AI37">
        <v>0.32028832112451533</v>
      </c>
      <c r="AJ37">
        <v>0</v>
      </c>
      <c r="AK37">
        <v>8.4448087285252651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1.2830634668734175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3.53</v>
      </c>
      <c r="BA37">
        <v>2.91</v>
      </c>
      <c r="BB37">
        <v>2.71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69.673991897185857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1.4299999999999997</v>
      </c>
      <c r="L38">
        <v>9.1995304565289526</v>
      </c>
      <c r="M38">
        <v>1.29</v>
      </c>
      <c r="N38">
        <v>1.369756747159091</v>
      </c>
      <c r="O38">
        <v>3.18</v>
      </c>
      <c r="P38">
        <v>4.4996274834437093</v>
      </c>
      <c r="Q38">
        <v>0.39</v>
      </c>
      <c r="R38">
        <v>0.57034629404617254</v>
      </c>
      <c r="S38">
        <v>0</v>
      </c>
      <c r="T38">
        <v>1.57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1.3865033458688345</v>
      </c>
      <c r="AC38">
        <v>0.97565966441818175</v>
      </c>
      <c r="AD38">
        <v>2.6689750310188316</v>
      </c>
      <c r="AE38">
        <v>4.9434246239891397</v>
      </c>
      <c r="AF38">
        <v>0.7619502723317586</v>
      </c>
      <c r="AG38">
        <v>4.7539375683915557</v>
      </c>
      <c r="AH38">
        <v>11.436119893466442</v>
      </c>
      <c r="AI38">
        <v>0.32028832112451533</v>
      </c>
      <c r="AJ38">
        <v>0</v>
      </c>
      <c r="AK38">
        <v>8.4448087285252651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1.2830634668734175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3.53</v>
      </c>
      <c r="BA38">
        <v>2.91</v>
      </c>
      <c r="BB38">
        <v>2.71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69.62399189718586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1.4299999999999997</v>
      </c>
      <c r="L39">
        <v>9.1995304565289526</v>
      </c>
      <c r="M39">
        <v>1.29</v>
      </c>
      <c r="N39">
        <v>1.369756747159091</v>
      </c>
      <c r="O39">
        <v>3.18</v>
      </c>
      <c r="P39">
        <v>3.1496274834437084</v>
      </c>
      <c r="Q39">
        <v>0.39</v>
      </c>
      <c r="R39">
        <v>0.57034629404617254</v>
      </c>
      <c r="S39">
        <v>0</v>
      </c>
      <c r="T39">
        <v>1.57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1.3865033458688345</v>
      </c>
      <c r="AC39">
        <v>0.97565966441818175</v>
      </c>
      <c r="AD39">
        <v>2.6689750310188316</v>
      </c>
      <c r="AE39">
        <v>4.9434246239891397</v>
      </c>
      <c r="AF39">
        <v>0.7619502723317586</v>
      </c>
      <c r="AG39">
        <v>4.7539375683915557</v>
      </c>
      <c r="AH39">
        <v>11.436119893466442</v>
      </c>
      <c r="AI39">
        <v>0.32028832112451533</v>
      </c>
      <c r="AJ39">
        <v>0</v>
      </c>
      <c r="AK39">
        <v>8.4448087285252651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1.2830634668734175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2.36</v>
      </c>
      <c r="BA39">
        <v>2.91</v>
      </c>
      <c r="BB39">
        <v>2.71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67.103991897185864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1.4299999999999997</v>
      </c>
      <c r="L40">
        <v>9.1995304565289526</v>
      </c>
      <c r="M40">
        <v>1.29</v>
      </c>
      <c r="N40">
        <v>1.369756747159091</v>
      </c>
      <c r="O40">
        <v>3.18</v>
      </c>
      <c r="P40">
        <v>3.1496274834437084</v>
      </c>
      <c r="Q40">
        <v>0.39</v>
      </c>
      <c r="R40">
        <v>0.57034629404617254</v>
      </c>
      <c r="S40">
        <v>0</v>
      </c>
      <c r="T40">
        <v>1.57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1.3865033458688345</v>
      </c>
      <c r="AC40">
        <v>0.97565966441818175</v>
      </c>
      <c r="AD40">
        <v>2.6689750310188316</v>
      </c>
      <c r="AE40">
        <v>4.9434246239891397</v>
      </c>
      <c r="AF40">
        <v>0.7619502723317586</v>
      </c>
      <c r="AG40">
        <v>4.7539375683915557</v>
      </c>
      <c r="AH40">
        <v>11.436119893466442</v>
      </c>
      <c r="AI40">
        <v>0.32028832112451533</v>
      </c>
      <c r="AJ40">
        <v>0</v>
      </c>
      <c r="AK40">
        <v>8.4448087285252651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1.2830634668734175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2.36</v>
      </c>
      <c r="BA40">
        <v>2.91</v>
      </c>
      <c r="BB40">
        <v>2.71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67.103991897185864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1.4299276937857102</v>
      </c>
      <c r="L41">
        <v>9.1995304565289526</v>
      </c>
      <c r="M41">
        <v>1.29</v>
      </c>
      <c r="N41">
        <v>1.369756747159091</v>
      </c>
      <c r="O41">
        <v>3.18</v>
      </c>
      <c r="P41">
        <v>3.1496274834437084</v>
      </c>
      <c r="Q41">
        <v>0.39</v>
      </c>
      <c r="R41">
        <v>0.57034629404617254</v>
      </c>
      <c r="S41">
        <v>0</v>
      </c>
      <c r="T41">
        <v>1.57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1.3865033458688345</v>
      </c>
      <c r="AC41">
        <v>0.97565966441818175</v>
      </c>
      <c r="AD41">
        <v>2.6689750310188316</v>
      </c>
      <c r="AE41">
        <v>4.9434246239891397</v>
      </c>
      <c r="AF41">
        <v>0.7619502723317586</v>
      </c>
      <c r="AG41">
        <v>4.7539375683915557</v>
      </c>
      <c r="AH41">
        <v>11.436119893466442</v>
      </c>
      <c r="AI41">
        <v>0.32028832112451533</v>
      </c>
      <c r="AJ41">
        <v>0</v>
      </c>
      <c r="AK41">
        <v>8.4448087285252651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1.2830634668734175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2.36</v>
      </c>
      <c r="BA41">
        <v>2.91</v>
      </c>
      <c r="BB41">
        <v>2.71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67.103919590971572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1.4299999999999997</v>
      </c>
      <c r="L42">
        <v>9.1995304565289526</v>
      </c>
      <c r="M42">
        <v>1.29</v>
      </c>
      <c r="N42">
        <v>1.369756747159091</v>
      </c>
      <c r="O42">
        <v>3.18</v>
      </c>
      <c r="P42">
        <v>3.1496274834437084</v>
      </c>
      <c r="Q42">
        <v>0.39</v>
      </c>
      <c r="R42">
        <v>0.57034629404617254</v>
      </c>
      <c r="S42">
        <v>0</v>
      </c>
      <c r="T42">
        <v>1.57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1.3865033458688345</v>
      </c>
      <c r="AC42">
        <v>0.97565966441818175</v>
      </c>
      <c r="AD42">
        <v>2.6689750310188316</v>
      </c>
      <c r="AE42">
        <v>4.9434246239891397</v>
      </c>
      <c r="AF42">
        <v>0.7619502723317586</v>
      </c>
      <c r="AG42">
        <v>4.7539375683915557</v>
      </c>
      <c r="AH42">
        <v>11.436119893466442</v>
      </c>
      <c r="AI42">
        <v>0.32028832112451533</v>
      </c>
      <c r="AJ42">
        <v>0</v>
      </c>
      <c r="AK42">
        <v>8.4448087285252651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1.2830634668734175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1.17</v>
      </c>
      <c r="BA42">
        <v>2.91</v>
      </c>
      <c r="BB42">
        <v>2.71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65.913991897185866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1.4299276937857102</v>
      </c>
      <c r="L43">
        <v>9.1999999999999993</v>
      </c>
      <c r="M43">
        <v>1.29</v>
      </c>
      <c r="N43">
        <v>1.369756747159091</v>
      </c>
      <c r="O43">
        <v>3.18</v>
      </c>
      <c r="P43">
        <v>3.1496274834437084</v>
      </c>
      <c r="Q43">
        <v>0.39</v>
      </c>
      <c r="R43">
        <v>0.57034629404617254</v>
      </c>
      <c r="S43">
        <v>0</v>
      </c>
      <c r="T43">
        <v>1.57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1.3865033458688345</v>
      </c>
      <c r="AC43">
        <v>0.97565966441818175</v>
      </c>
      <c r="AD43">
        <v>2.6689750310188316</v>
      </c>
      <c r="AE43">
        <v>4.9434246239891397</v>
      </c>
      <c r="AF43">
        <v>0.7619502723317586</v>
      </c>
      <c r="AG43">
        <v>4.7539375683915557</v>
      </c>
      <c r="AH43">
        <v>11.436119893466442</v>
      </c>
      <c r="AI43">
        <v>0</v>
      </c>
      <c r="AJ43">
        <v>0</v>
      </c>
      <c r="AK43">
        <v>8.4448087285252651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1.2830634668734175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1.17</v>
      </c>
      <c r="BA43">
        <v>2.91</v>
      </c>
      <c r="BB43">
        <v>2.71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65.594100813318107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1.42992396448131</v>
      </c>
      <c r="L44">
        <v>9.1999999999999993</v>
      </c>
      <c r="M44">
        <v>1.29</v>
      </c>
      <c r="N44">
        <v>1.369756747159091</v>
      </c>
      <c r="O44">
        <v>3.18</v>
      </c>
      <c r="P44">
        <v>3.1496274834437084</v>
      </c>
      <c r="Q44">
        <v>0.39</v>
      </c>
      <c r="R44">
        <v>0.57034629404617254</v>
      </c>
      <c r="S44">
        <v>0</v>
      </c>
      <c r="T44">
        <v>1.57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1.3865033458688345</v>
      </c>
      <c r="AC44">
        <v>0.97565966441818175</v>
      </c>
      <c r="AD44">
        <v>2.6689750310188316</v>
      </c>
      <c r="AE44">
        <v>4.9434246239891397</v>
      </c>
      <c r="AF44">
        <v>0.7619502723317586</v>
      </c>
      <c r="AG44">
        <v>4.7539375683915557</v>
      </c>
      <c r="AH44">
        <v>11.436119893466442</v>
      </c>
      <c r="AI44">
        <v>0</v>
      </c>
      <c r="AJ44">
        <v>0</v>
      </c>
      <c r="AK44">
        <v>8.4448087285252651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1.2830634668734175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1.17</v>
      </c>
      <c r="BA44">
        <v>2.91</v>
      </c>
      <c r="BB44">
        <v>2.71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65.594097084013697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1.42992396448131</v>
      </c>
      <c r="L45">
        <v>9.1999999999999993</v>
      </c>
      <c r="M45">
        <v>1.29</v>
      </c>
      <c r="N45">
        <v>1.369756747159091</v>
      </c>
      <c r="O45">
        <v>3.18</v>
      </c>
      <c r="P45">
        <v>3.1496274834437084</v>
      </c>
      <c r="Q45">
        <v>0.39</v>
      </c>
      <c r="R45">
        <v>0.57034629404617254</v>
      </c>
      <c r="S45">
        <v>0</v>
      </c>
      <c r="T45">
        <v>1.57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1.3865033458688345</v>
      </c>
      <c r="AC45">
        <v>0.97565966441818175</v>
      </c>
      <c r="AD45">
        <v>2.6689750310188316</v>
      </c>
      <c r="AE45">
        <v>4.9434246239891397</v>
      </c>
      <c r="AF45">
        <v>0.7619502723317586</v>
      </c>
      <c r="AG45">
        <v>4.7539375683915557</v>
      </c>
      <c r="AH45">
        <v>11.436119893466442</v>
      </c>
      <c r="AI45">
        <v>0</v>
      </c>
      <c r="AJ45">
        <v>0</v>
      </c>
      <c r="AK45">
        <v>8.4448087285252651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1.2830634668734175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1.4</v>
      </c>
      <c r="AZ45">
        <v>1.17</v>
      </c>
      <c r="BA45">
        <v>2.91</v>
      </c>
      <c r="BB45">
        <v>2.71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66.994097084013703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1.4299308510638296</v>
      </c>
      <c r="L46">
        <v>9.1999999999999993</v>
      </c>
      <c r="M46">
        <v>1.29</v>
      </c>
      <c r="N46">
        <v>1.369756747159091</v>
      </c>
      <c r="O46">
        <v>3.18</v>
      </c>
      <c r="P46">
        <v>3.1496274834437084</v>
      </c>
      <c r="Q46">
        <v>0.39</v>
      </c>
      <c r="R46">
        <v>0.57034629404617254</v>
      </c>
      <c r="S46">
        <v>0</v>
      </c>
      <c r="T46">
        <v>1.57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1.3865033458688345</v>
      </c>
      <c r="AC46">
        <v>0.97565966441818175</v>
      </c>
      <c r="AD46">
        <v>2.6689750310188316</v>
      </c>
      <c r="AE46">
        <v>4.9434246239891397</v>
      </c>
      <c r="AF46">
        <v>0.7619502723317586</v>
      </c>
      <c r="AG46">
        <v>4.7539375683915557</v>
      </c>
      <c r="AH46">
        <v>11.436119893466442</v>
      </c>
      <c r="AI46">
        <v>0</v>
      </c>
      <c r="AJ46">
        <v>0</v>
      </c>
      <c r="AK46">
        <v>8.4448087285252651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1.2830634668734175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1.4</v>
      </c>
      <c r="AZ46">
        <v>1.17</v>
      </c>
      <c r="BA46">
        <v>2.91</v>
      </c>
      <c r="BB46">
        <v>2.71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66.994103970596214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1.4299369599717862</v>
      </c>
      <c r="L47">
        <v>9.1999999999999993</v>
      </c>
      <c r="M47">
        <v>1.29</v>
      </c>
      <c r="N47">
        <v>1.369756747159091</v>
      </c>
      <c r="O47">
        <v>3.18</v>
      </c>
      <c r="P47">
        <v>3.1496274834437084</v>
      </c>
      <c r="Q47">
        <v>0.39</v>
      </c>
      <c r="R47">
        <v>0.57034629404617254</v>
      </c>
      <c r="S47">
        <v>0</v>
      </c>
      <c r="T47">
        <v>1.57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1.3865033458688345</v>
      </c>
      <c r="AC47">
        <v>0.97565966441818175</v>
      </c>
      <c r="AD47">
        <v>3.5489169695731628</v>
      </c>
      <c r="AE47">
        <v>4.9434246239891397</v>
      </c>
      <c r="AF47">
        <v>0.7619502723317586</v>
      </c>
      <c r="AG47">
        <v>4.7539375683915557</v>
      </c>
      <c r="AH47">
        <v>11.436119893466442</v>
      </c>
      <c r="AI47">
        <v>0</v>
      </c>
      <c r="AJ47">
        <v>0</v>
      </c>
      <c r="AK47">
        <v>8.4448087285252651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3.0795315193044246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1.4</v>
      </c>
      <c r="AZ47">
        <v>1.17</v>
      </c>
      <c r="BA47">
        <v>2.91</v>
      </c>
      <c r="BB47">
        <v>2.71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69.670520070489516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1.4299395425527415</v>
      </c>
      <c r="L48">
        <v>9.1999999999999993</v>
      </c>
      <c r="M48">
        <v>1.29</v>
      </c>
      <c r="N48">
        <v>1.369756747159091</v>
      </c>
      <c r="O48">
        <v>3.18</v>
      </c>
      <c r="P48">
        <v>3.1496274834437084</v>
      </c>
      <c r="Q48">
        <v>0.39</v>
      </c>
      <c r="R48">
        <v>0.57034629404617254</v>
      </c>
      <c r="S48">
        <v>0</v>
      </c>
      <c r="T48">
        <v>1.57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1.3865033458688345</v>
      </c>
      <c r="AC48">
        <v>0.97565966441818175</v>
      </c>
      <c r="AD48">
        <v>3.5489169695731628</v>
      </c>
      <c r="AE48">
        <v>4.9434246239891397</v>
      </c>
      <c r="AF48">
        <v>0.7619502723317586</v>
      </c>
      <c r="AG48">
        <v>4.7539375683915557</v>
      </c>
      <c r="AH48">
        <v>11.436119893466442</v>
      </c>
      <c r="AI48">
        <v>0</v>
      </c>
      <c r="AJ48">
        <v>0</v>
      </c>
      <c r="AK48">
        <v>8.4448087285252651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3.0795315193044246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1.4</v>
      </c>
      <c r="AZ48">
        <v>1.17</v>
      </c>
      <c r="BA48">
        <v>2.91</v>
      </c>
      <c r="BB48">
        <v>2.71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69.670522653070464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1.4299419242171951</v>
      </c>
      <c r="L49">
        <v>9.1999999999999993</v>
      </c>
      <c r="M49">
        <v>1.29</v>
      </c>
      <c r="N49">
        <v>1.369756747159091</v>
      </c>
      <c r="O49">
        <v>3.18</v>
      </c>
      <c r="P49">
        <v>3.1496274834437084</v>
      </c>
      <c r="Q49">
        <v>0.39</v>
      </c>
      <c r="R49">
        <v>0.57034629404617254</v>
      </c>
      <c r="S49">
        <v>0</v>
      </c>
      <c r="T49">
        <v>1.57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1.3865033458688345</v>
      </c>
      <c r="AC49">
        <v>0.97565966441818175</v>
      </c>
      <c r="AD49">
        <v>3.5489169695731628</v>
      </c>
      <c r="AE49">
        <v>4.9434246239891397</v>
      </c>
      <c r="AF49">
        <v>0.7619502723317586</v>
      </c>
      <c r="AG49">
        <v>4.7539375683915557</v>
      </c>
      <c r="AH49">
        <v>11.436119893466442</v>
      </c>
      <c r="AI49">
        <v>0</v>
      </c>
      <c r="AJ49">
        <v>0</v>
      </c>
      <c r="AK49">
        <v>8.4448087285252651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3.0795315193044246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1.4</v>
      </c>
      <c r="AZ49">
        <v>1.17</v>
      </c>
      <c r="BA49">
        <v>2.91</v>
      </c>
      <c r="BB49">
        <v>2.71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69.670525034734922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1.4299441231634884</v>
      </c>
      <c r="L50">
        <v>9.1999999999999993</v>
      </c>
      <c r="M50">
        <v>1.29</v>
      </c>
      <c r="N50">
        <v>1.369756747159091</v>
      </c>
      <c r="O50">
        <v>3.18</v>
      </c>
      <c r="P50">
        <v>3.1496274834437084</v>
      </c>
      <c r="Q50">
        <v>0.39</v>
      </c>
      <c r="R50">
        <v>0.57034629404617254</v>
      </c>
      <c r="S50">
        <v>0</v>
      </c>
      <c r="T50">
        <v>1.57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1.3865033458688345</v>
      </c>
      <c r="AC50">
        <v>0.97565966441818175</v>
      </c>
      <c r="AD50">
        <v>3.5489169695731628</v>
      </c>
      <c r="AE50">
        <v>4.9434246239891397</v>
      </c>
      <c r="AF50">
        <v>0.7619502723317586</v>
      </c>
      <c r="AG50">
        <v>4.7539375683915557</v>
      </c>
      <c r="AH50">
        <v>11.436119893466442</v>
      </c>
      <c r="AI50">
        <v>0</v>
      </c>
      <c r="AJ50">
        <v>0</v>
      </c>
      <c r="AK50">
        <v>8.4448087285252651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3.0795315193044246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1.4</v>
      </c>
      <c r="AZ50">
        <v>1.17</v>
      </c>
      <c r="BA50">
        <v>2.91</v>
      </c>
      <c r="BB50">
        <v>2.71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69.670527233681213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1.4299999999999997</v>
      </c>
      <c r="L51">
        <v>9.1999999999999993</v>
      </c>
      <c r="M51">
        <v>1.29</v>
      </c>
      <c r="N51">
        <v>1.369756747159091</v>
      </c>
      <c r="O51">
        <v>3.18</v>
      </c>
      <c r="P51">
        <v>3.1496274834437084</v>
      </c>
      <c r="Q51">
        <v>0.39</v>
      </c>
      <c r="R51">
        <v>0.57034629404617254</v>
      </c>
      <c r="S51">
        <v>0</v>
      </c>
      <c r="T51">
        <v>1.57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1.3865033458688345</v>
      </c>
      <c r="AC51">
        <v>0.97565966441818175</v>
      </c>
      <c r="AD51">
        <v>3.5489169695731628</v>
      </c>
      <c r="AE51">
        <v>4.9434246239891397</v>
      </c>
      <c r="AF51">
        <v>0.7619502723317586</v>
      </c>
      <c r="AG51">
        <v>4.7539375683915557</v>
      </c>
      <c r="AH51">
        <v>9.3175064577437468</v>
      </c>
      <c r="AI51">
        <v>0</v>
      </c>
      <c r="AJ51">
        <v>0</v>
      </c>
      <c r="AK51">
        <v>8.4448087285252651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3.0795315193044246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1.4</v>
      </c>
      <c r="AZ51">
        <v>1.17</v>
      </c>
      <c r="BA51">
        <v>2.36</v>
      </c>
      <c r="BB51">
        <v>2.71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67.001969674795035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1.4299999999999997</v>
      </c>
      <c r="L52">
        <v>9.1999999999999993</v>
      </c>
      <c r="M52">
        <v>1.29</v>
      </c>
      <c r="N52">
        <v>1.369756747159091</v>
      </c>
      <c r="O52">
        <v>3.18</v>
      </c>
      <c r="P52">
        <v>3.1496274834437084</v>
      </c>
      <c r="Q52">
        <v>0.39</v>
      </c>
      <c r="R52">
        <v>0.57034629404617254</v>
      </c>
      <c r="S52">
        <v>0</v>
      </c>
      <c r="T52">
        <v>1.57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1.3865033458688345</v>
      </c>
      <c r="AC52">
        <v>0.97565966441818175</v>
      </c>
      <c r="AD52">
        <v>3.5489169695731628</v>
      </c>
      <c r="AE52">
        <v>4.9434246239891397</v>
      </c>
      <c r="AF52">
        <v>0.7619502723317586</v>
      </c>
      <c r="AG52">
        <v>4.7539375683915557</v>
      </c>
      <c r="AH52">
        <v>9.3175064577437468</v>
      </c>
      <c r="AI52">
        <v>0</v>
      </c>
      <c r="AJ52">
        <v>0</v>
      </c>
      <c r="AK52">
        <v>8.4448087285252651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3.0795315193044246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1.4</v>
      </c>
      <c r="AZ52">
        <v>1.17</v>
      </c>
      <c r="BA52">
        <v>2.36</v>
      </c>
      <c r="BB52">
        <v>2.71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67.001969674795035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1.4299999999999997</v>
      </c>
      <c r="L53">
        <v>9.1999999999999993</v>
      </c>
      <c r="M53">
        <v>1.29</v>
      </c>
      <c r="N53">
        <v>1.369756747159091</v>
      </c>
      <c r="O53">
        <v>3.18</v>
      </c>
      <c r="P53">
        <v>3.1496274834437084</v>
      </c>
      <c r="Q53">
        <v>0.39</v>
      </c>
      <c r="R53">
        <v>0.57034629404617254</v>
      </c>
      <c r="S53">
        <v>0</v>
      </c>
      <c r="T53">
        <v>1.57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1.3865033458688345</v>
      </c>
      <c r="AC53">
        <v>0.97565966441818175</v>
      </c>
      <c r="AD53">
        <v>3.5489169695731628</v>
      </c>
      <c r="AE53">
        <v>4.9434246239891397</v>
      </c>
      <c r="AF53">
        <v>0.7619502723317586</v>
      </c>
      <c r="AG53">
        <v>4.7539375683915557</v>
      </c>
      <c r="AH53">
        <v>9.3175064577437468</v>
      </c>
      <c r="AI53">
        <v>0</v>
      </c>
      <c r="AJ53">
        <v>0</v>
      </c>
      <c r="AK53">
        <v>8.4448087285252651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1.2830634668734175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1.4</v>
      </c>
      <c r="AZ53">
        <v>1.17</v>
      </c>
      <c r="BA53">
        <v>2.36</v>
      </c>
      <c r="BB53">
        <v>2.71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65.205501622364025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1.4299999999999997</v>
      </c>
      <c r="L54">
        <v>9.1999999999999993</v>
      </c>
      <c r="M54">
        <v>1.29</v>
      </c>
      <c r="N54">
        <v>1.369756747159091</v>
      </c>
      <c r="O54">
        <v>3.18</v>
      </c>
      <c r="P54">
        <v>3.1496274834437084</v>
      </c>
      <c r="Q54">
        <v>0.39</v>
      </c>
      <c r="R54">
        <v>0.57034629404617254</v>
      </c>
      <c r="S54">
        <v>0</v>
      </c>
      <c r="T54">
        <v>1.57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1.3865033458688345</v>
      </c>
      <c r="AC54">
        <v>0.97565966441818175</v>
      </c>
      <c r="AD54">
        <v>3.5489169695731628</v>
      </c>
      <c r="AE54">
        <v>4.9434246239891397</v>
      </c>
      <c r="AF54">
        <v>0.7619502723317586</v>
      </c>
      <c r="AG54">
        <v>4.7539375683915557</v>
      </c>
      <c r="AH54">
        <v>9.3175064577437468</v>
      </c>
      <c r="AI54">
        <v>0</v>
      </c>
      <c r="AJ54">
        <v>0</v>
      </c>
      <c r="AK54">
        <v>8.4448087285252651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1.2830634668734175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1.4</v>
      </c>
      <c r="AZ54">
        <v>1.17</v>
      </c>
      <c r="BA54">
        <v>2.36</v>
      </c>
      <c r="BB54">
        <v>2.71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65.205501622364025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1.4299999999999997</v>
      </c>
      <c r="L55">
        <v>9.1999999999999993</v>
      </c>
      <c r="M55">
        <v>1.29</v>
      </c>
      <c r="N55">
        <v>1.369756747159091</v>
      </c>
      <c r="O55">
        <v>3.18</v>
      </c>
      <c r="P55">
        <v>3.1496274834437084</v>
      </c>
      <c r="Q55">
        <v>0.39</v>
      </c>
      <c r="R55">
        <v>0.57034629404617254</v>
      </c>
      <c r="S55">
        <v>0</v>
      </c>
      <c r="T55">
        <v>1.57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1.3865033458688345</v>
      </c>
      <c r="AC55">
        <v>0.97565966441818175</v>
      </c>
      <c r="AD55">
        <v>3.5489169695731628</v>
      </c>
      <c r="AE55">
        <v>4.9434246239891397</v>
      </c>
      <c r="AF55">
        <v>0.7619502723317586</v>
      </c>
      <c r="AG55">
        <v>4.7539375683915557</v>
      </c>
      <c r="AH55">
        <v>9.3175064577437468</v>
      </c>
      <c r="AI55">
        <v>0</v>
      </c>
      <c r="AJ55">
        <v>0</v>
      </c>
      <c r="AK55">
        <v>8.4448087285252651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1.2830634668734175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1.4</v>
      </c>
      <c r="AZ55">
        <v>1.17</v>
      </c>
      <c r="BA55">
        <v>2.36</v>
      </c>
      <c r="BB55">
        <v>2.71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65.205501622364025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1.4299999999999997</v>
      </c>
      <c r="L56">
        <v>9.1999999999999993</v>
      </c>
      <c r="M56">
        <v>1.29</v>
      </c>
      <c r="N56">
        <v>1.369756747159091</v>
      </c>
      <c r="O56">
        <v>3.18</v>
      </c>
      <c r="P56">
        <v>3.1496274834437084</v>
      </c>
      <c r="Q56">
        <v>0.39</v>
      </c>
      <c r="R56">
        <v>0.57034629404617254</v>
      </c>
      <c r="S56">
        <v>0</v>
      </c>
      <c r="T56">
        <v>1.57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1.3865033458688345</v>
      </c>
      <c r="AC56">
        <v>0.97565966441818175</v>
      </c>
      <c r="AD56">
        <v>3.5489169695731628</v>
      </c>
      <c r="AE56">
        <v>4.9434246239891397</v>
      </c>
      <c r="AF56">
        <v>0.7619502723317586</v>
      </c>
      <c r="AG56">
        <v>4.7539375683915557</v>
      </c>
      <c r="AH56">
        <v>9.3175064577437468</v>
      </c>
      <c r="AI56">
        <v>0</v>
      </c>
      <c r="AJ56">
        <v>0</v>
      </c>
      <c r="AK56">
        <v>8.4448087285252651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1.2830634668734175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1.4</v>
      </c>
      <c r="AZ56">
        <v>1.17</v>
      </c>
      <c r="BA56">
        <v>2.36</v>
      </c>
      <c r="BB56">
        <v>2.71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65.205501622364025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1.4299999999999997</v>
      </c>
      <c r="L57">
        <v>9.1999999999999993</v>
      </c>
      <c r="M57">
        <v>1.29</v>
      </c>
      <c r="N57">
        <v>1.369756747159091</v>
      </c>
      <c r="O57">
        <v>3.18</v>
      </c>
      <c r="P57">
        <v>3.1496274834437084</v>
      </c>
      <c r="Q57">
        <v>0.39</v>
      </c>
      <c r="R57">
        <v>0.57034629404617254</v>
      </c>
      <c r="S57">
        <v>0</v>
      </c>
      <c r="T57">
        <v>1.57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1.3865033458688345</v>
      </c>
      <c r="AC57">
        <v>0.97565966441818175</v>
      </c>
      <c r="AD57">
        <v>3.5489169695731628</v>
      </c>
      <c r="AE57">
        <v>4.9434246239891397</v>
      </c>
      <c r="AF57">
        <v>0.7619502723317586</v>
      </c>
      <c r="AG57">
        <v>4.7539375683915557</v>
      </c>
      <c r="AH57">
        <v>9.3175064577437468</v>
      </c>
      <c r="AI57">
        <v>0</v>
      </c>
      <c r="AJ57">
        <v>0</v>
      </c>
      <c r="AK57">
        <v>8.4448087285252651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1.2830634668734175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1.4</v>
      </c>
      <c r="AZ57">
        <v>1.17</v>
      </c>
      <c r="BA57">
        <v>2.36</v>
      </c>
      <c r="BB57">
        <v>2.71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65.205501622364025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1.4299999999999997</v>
      </c>
      <c r="L58">
        <v>9.1999999999999993</v>
      </c>
      <c r="M58">
        <v>1.29</v>
      </c>
      <c r="N58">
        <v>1.369756747159091</v>
      </c>
      <c r="O58">
        <v>3.18</v>
      </c>
      <c r="P58">
        <v>3.1496274834437084</v>
      </c>
      <c r="Q58">
        <v>0.39</v>
      </c>
      <c r="R58">
        <v>0.57034629404617254</v>
      </c>
      <c r="S58">
        <v>0</v>
      </c>
      <c r="T58">
        <v>1.57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1.3865033458688345</v>
      </c>
      <c r="AC58">
        <v>0.97565966441818175</v>
      </c>
      <c r="AD58">
        <v>3.5489169695731628</v>
      </c>
      <c r="AE58">
        <v>4.9434246239891397</v>
      </c>
      <c r="AF58">
        <v>0.7619502723317586</v>
      </c>
      <c r="AG58">
        <v>4.7539375683915557</v>
      </c>
      <c r="AH58">
        <v>9.3175064577437468</v>
      </c>
      <c r="AI58">
        <v>0</v>
      </c>
      <c r="AJ58">
        <v>0</v>
      </c>
      <c r="AK58">
        <v>8.4448087285252651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1.2830634668734175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1.4</v>
      </c>
      <c r="AZ58">
        <v>1.17</v>
      </c>
      <c r="BA58">
        <v>2.36</v>
      </c>
      <c r="BB58">
        <v>2.71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65.205501622364025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1.3899128990819936</v>
      </c>
      <c r="L59">
        <v>9.1995304565289526</v>
      </c>
      <c r="M59">
        <v>1.29</v>
      </c>
      <c r="N59">
        <v>1.369756747159091</v>
      </c>
      <c r="O59">
        <v>3.18</v>
      </c>
      <c r="P59">
        <v>3.1496274834437084</v>
      </c>
      <c r="Q59">
        <v>0.39</v>
      </c>
      <c r="R59">
        <v>0.57034629404617254</v>
      </c>
      <c r="S59">
        <v>0</v>
      </c>
      <c r="T59">
        <v>1.57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1.3865033458688345</v>
      </c>
      <c r="AC59">
        <v>0.97565966441818175</v>
      </c>
      <c r="AD59">
        <v>3.5489169695731628</v>
      </c>
      <c r="AE59">
        <v>4.9434246239891397</v>
      </c>
      <c r="AF59">
        <v>0.7619502723317586</v>
      </c>
      <c r="AG59">
        <v>4.7539375683915557</v>
      </c>
      <c r="AH59">
        <v>9.3175064577437468</v>
      </c>
      <c r="AI59">
        <v>0.19217299267470922</v>
      </c>
      <c r="AJ59">
        <v>0</v>
      </c>
      <c r="AK59">
        <v>8.4448087285252651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0.89868202323605983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1.4</v>
      </c>
      <c r="AZ59">
        <v>1.17</v>
      </c>
      <c r="BA59">
        <v>2.36</v>
      </c>
      <c r="BB59">
        <v>2.71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64.97273652701233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1.43</v>
      </c>
      <c r="L60">
        <v>9.1995304565289526</v>
      </c>
      <c r="M60">
        <v>1.29</v>
      </c>
      <c r="N60">
        <v>1.369756747159091</v>
      </c>
      <c r="O60">
        <v>3.18</v>
      </c>
      <c r="P60">
        <v>3.1496274834437084</v>
      </c>
      <c r="Q60">
        <v>0.39</v>
      </c>
      <c r="R60">
        <v>0.57034629404617254</v>
      </c>
      <c r="S60">
        <v>0</v>
      </c>
      <c r="T60">
        <v>1.57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1.3865033458688345</v>
      </c>
      <c r="AC60">
        <v>0.97565966441818175</v>
      </c>
      <c r="AD60">
        <v>3.5489169695731628</v>
      </c>
      <c r="AE60">
        <v>4.9434246239891397</v>
      </c>
      <c r="AF60">
        <v>0.7619502723317586</v>
      </c>
      <c r="AG60">
        <v>4.7539375683915557</v>
      </c>
      <c r="AH60">
        <v>9.3175064577437468</v>
      </c>
      <c r="AI60">
        <v>0.19217299267470922</v>
      </c>
      <c r="AJ60">
        <v>0</v>
      </c>
      <c r="AK60">
        <v>8.4448087285252651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0.89868202323605983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1.4</v>
      </c>
      <c r="AZ60">
        <v>1.17</v>
      </c>
      <c r="BA60">
        <v>2.36</v>
      </c>
      <c r="BB60">
        <v>2.71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65.012823627930345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1.43</v>
      </c>
      <c r="L61">
        <v>9.1995304565289526</v>
      </c>
      <c r="M61">
        <v>1.29</v>
      </c>
      <c r="N61">
        <v>1.369756747159091</v>
      </c>
      <c r="O61">
        <v>3.18</v>
      </c>
      <c r="P61">
        <v>3.1496274834437084</v>
      </c>
      <c r="Q61">
        <v>0.39</v>
      </c>
      <c r="R61">
        <v>0.57034629404617254</v>
      </c>
      <c r="S61">
        <v>0</v>
      </c>
      <c r="T61">
        <v>1.57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1.3865033458688345</v>
      </c>
      <c r="AC61">
        <v>0.97565966441818175</v>
      </c>
      <c r="AD61">
        <v>3.5489169695731628</v>
      </c>
      <c r="AE61">
        <v>4.9434246239891397</v>
      </c>
      <c r="AF61">
        <v>0.7619502723317586</v>
      </c>
      <c r="AG61">
        <v>4.7539375683915557</v>
      </c>
      <c r="AH61">
        <v>10.461287395530242</v>
      </c>
      <c r="AI61">
        <v>0.19217299267470922</v>
      </c>
      <c r="AJ61">
        <v>0</v>
      </c>
      <c r="AK61">
        <v>8.4448087285252651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0.89868202323605983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1.4</v>
      </c>
      <c r="AZ61">
        <v>2.36</v>
      </c>
      <c r="BA61">
        <v>2.66</v>
      </c>
      <c r="BB61">
        <v>2.71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67.646604565716828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1.43</v>
      </c>
      <c r="L62">
        <v>9.1995304565289526</v>
      </c>
      <c r="M62">
        <v>1.29</v>
      </c>
      <c r="N62">
        <v>1.369756747159091</v>
      </c>
      <c r="O62">
        <v>3.18</v>
      </c>
      <c r="P62">
        <v>3.1496274834437084</v>
      </c>
      <c r="Q62">
        <v>0.39</v>
      </c>
      <c r="R62">
        <v>0.57029984218832197</v>
      </c>
      <c r="S62">
        <v>0</v>
      </c>
      <c r="T62">
        <v>1.57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1.3865033458688345</v>
      </c>
      <c r="AC62">
        <v>0.97565966441818175</v>
      </c>
      <c r="AD62">
        <v>3.5489169695731628</v>
      </c>
      <c r="AE62">
        <v>4.9434246239891397</v>
      </c>
      <c r="AF62">
        <v>0.7619502723317586</v>
      </c>
      <c r="AG62">
        <v>4.7539375683915557</v>
      </c>
      <c r="AH62">
        <v>10.461287395530242</v>
      </c>
      <c r="AI62">
        <v>0.19217299267470922</v>
      </c>
      <c r="AJ62">
        <v>0</v>
      </c>
      <c r="AK62">
        <v>8.4448087285252651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0.89868202323605983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1.4</v>
      </c>
      <c r="AZ62">
        <v>2.36</v>
      </c>
      <c r="BA62">
        <v>2.66</v>
      </c>
      <c r="BB62">
        <v>2.71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67.646558113858987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1.43</v>
      </c>
      <c r="L63">
        <v>9.4899999999999984</v>
      </c>
      <c r="M63">
        <v>1.29</v>
      </c>
      <c r="N63">
        <v>1.369756747159091</v>
      </c>
      <c r="O63">
        <v>3.18</v>
      </c>
      <c r="P63">
        <v>3.1496274834437084</v>
      </c>
      <c r="Q63">
        <v>0.39</v>
      </c>
      <c r="R63">
        <v>0.57029984218832197</v>
      </c>
      <c r="S63">
        <v>0</v>
      </c>
      <c r="T63">
        <v>1.57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1.3865033458688345</v>
      </c>
      <c r="AC63">
        <v>0.97565966441818175</v>
      </c>
      <c r="AD63">
        <v>2.6953915074350583</v>
      </c>
      <c r="AE63">
        <v>4.9434246239891397</v>
      </c>
      <c r="AF63">
        <v>0.7619502723317586</v>
      </c>
      <c r="AG63">
        <v>4.7539375683915557</v>
      </c>
      <c r="AH63">
        <v>10.461287395530242</v>
      </c>
      <c r="AI63">
        <v>0.19217299267470922</v>
      </c>
      <c r="AJ63">
        <v>0</v>
      </c>
      <c r="AK63">
        <v>8.4448087285252651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0.89868202323605983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1.4</v>
      </c>
      <c r="AZ63">
        <v>2.36</v>
      </c>
      <c r="BA63">
        <v>2.66</v>
      </c>
      <c r="BB63">
        <v>2.71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67.083502195191926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1.43</v>
      </c>
      <c r="L64">
        <v>9.49</v>
      </c>
      <c r="M64">
        <v>1.29</v>
      </c>
      <c r="N64">
        <v>1.369756747159091</v>
      </c>
      <c r="O64">
        <v>3.18</v>
      </c>
      <c r="P64">
        <v>3.1496274834437084</v>
      </c>
      <c r="Q64">
        <v>0.39</v>
      </c>
      <c r="R64">
        <v>0.57029984218832197</v>
      </c>
      <c r="S64">
        <v>0</v>
      </c>
      <c r="T64">
        <v>1.57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1.3865033458688345</v>
      </c>
      <c r="AC64">
        <v>0.97565966441818175</v>
      </c>
      <c r="AD64">
        <v>2.6953915074350583</v>
      </c>
      <c r="AE64">
        <v>4.9434246239891397</v>
      </c>
      <c r="AF64">
        <v>0.7619502723317586</v>
      </c>
      <c r="AG64">
        <v>4.7539375683915557</v>
      </c>
      <c r="AH64">
        <v>10.461287395530242</v>
      </c>
      <c r="AI64">
        <v>0.19217299267470922</v>
      </c>
      <c r="AJ64">
        <v>0</v>
      </c>
      <c r="AK64">
        <v>8.4448087285252651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0.89868202323605983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1.4</v>
      </c>
      <c r="AZ64">
        <v>2.36</v>
      </c>
      <c r="BA64">
        <v>2.66</v>
      </c>
      <c r="BB64">
        <v>2.71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67.083502195191926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1.43</v>
      </c>
      <c r="L65">
        <v>9.49</v>
      </c>
      <c r="M65">
        <v>1.29</v>
      </c>
      <c r="N65">
        <v>1.369756747159091</v>
      </c>
      <c r="O65">
        <v>3.18</v>
      </c>
      <c r="P65">
        <v>3.1496274834437084</v>
      </c>
      <c r="Q65">
        <v>0.39</v>
      </c>
      <c r="R65">
        <v>0.57029984218832197</v>
      </c>
      <c r="S65">
        <v>0</v>
      </c>
      <c r="T65">
        <v>1.57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1.3865033458688345</v>
      </c>
      <c r="AC65">
        <v>0.97565966441818175</v>
      </c>
      <c r="AD65">
        <v>2.6953915074350583</v>
      </c>
      <c r="AE65">
        <v>4.9434246239891397</v>
      </c>
      <c r="AF65">
        <v>0.7619502723317586</v>
      </c>
      <c r="AG65">
        <v>4.7539375683915557</v>
      </c>
      <c r="AH65">
        <v>10.461287395530242</v>
      </c>
      <c r="AI65">
        <v>0.19217299267470922</v>
      </c>
      <c r="AJ65">
        <v>0</v>
      </c>
      <c r="AK65">
        <v>8.4448087285252651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0.89868202323605983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1.4</v>
      </c>
      <c r="AZ65">
        <v>2.36</v>
      </c>
      <c r="BA65">
        <v>2.66</v>
      </c>
      <c r="BB65">
        <v>2.71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67.083502195191926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1.43</v>
      </c>
      <c r="L66">
        <v>9.49</v>
      </c>
      <c r="M66">
        <v>1.29</v>
      </c>
      <c r="N66">
        <v>1.369756747159091</v>
      </c>
      <c r="O66">
        <v>3.18</v>
      </c>
      <c r="P66">
        <v>3.1496274834437084</v>
      </c>
      <c r="Q66">
        <v>0.39</v>
      </c>
      <c r="R66">
        <v>0.57029984218832197</v>
      </c>
      <c r="S66">
        <v>0</v>
      </c>
      <c r="T66">
        <v>1.57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1.3865033458688345</v>
      </c>
      <c r="AC66">
        <v>0.97565966441818175</v>
      </c>
      <c r="AD66">
        <v>2.6953915074350583</v>
      </c>
      <c r="AE66">
        <v>4.9434246239891397</v>
      </c>
      <c r="AF66">
        <v>0.7619502723317586</v>
      </c>
      <c r="AG66">
        <v>4.7539375683915557</v>
      </c>
      <c r="AH66">
        <v>12.554558565275393</v>
      </c>
      <c r="AI66">
        <v>0.19217299267470922</v>
      </c>
      <c r="AJ66">
        <v>0</v>
      </c>
      <c r="AK66">
        <v>8.4448087285252651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0.89868202323605983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1.4</v>
      </c>
      <c r="AZ66">
        <v>2.36</v>
      </c>
      <c r="BA66">
        <v>3.19</v>
      </c>
      <c r="BB66">
        <v>2.71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69.706773364937078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1.43</v>
      </c>
      <c r="L67">
        <v>9.49</v>
      </c>
      <c r="M67">
        <v>1.29</v>
      </c>
      <c r="N67">
        <v>1.369756747159091</v>
      </c>
      <c r="O67">
        <v>3.18</v>
      </c>
      <c r="P67">
        <v>3.1496274834437084</v>
      </c>
      <c r="Q67">
        <v>0.39</v>
      </c>
      <c r="R67">
        <v>0.57029984218832197</v>
      </c>
      <c r="S67">
        <v>0</v>
      </c>
      <c r="T67">
        <v>1.57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1.3865033458688345</v>
      </c>
      <c r="AC67">
        <v>0.97565966441818175</v>
      </c>
      <c r="AD67">
        <v>2.6953915074350583</v>
      </c>
      <c r="AE67">
        <v>4.9434246239891397</v>
      </c>
      <c r="AF67">
        <v>0.7619502723317586</v>
      </c>
      <c r="AG67">
        <v>4.7539375683915557</v>
      </c>
      <c r="AH67">
        <v>12.554558565275393</v>
      </c>
      <c r="AI67">
        <v>0.19217299267470922</v>
      </c>
      <c r="AJ67">
        <v>0</v>
      </c>
      <c r="AK67">
        <v>8.4448087285252651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2.091344846923862</v>
      </c>
      <c r="AR67">
        <v>0</v>
      </c>
      <c r="AS67">
        <v>0.89868202323605983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1.4</v>
      </c>
      <c r="AZ67">
        <v>2.36</v>
      </c>
      <c r="BA67">
        <v>3.19</v>
      </c>
      <c r="BB67">
        <v>2.71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71.798118211860938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1.43</v>
      </c>
      <c r="L68">
        <v>9.49</v>
      </c>
      <c r="M68">
        <v>1.29</v>
      </c>
      <c r="N68">
        <v>1.369756747159091</v>
      </c>
      <c r="O68">
        <v>3.18</v>
      </c>
      <c r="P68">
        <v>3.1496274834437084</v>
      </c>
      <c r="Q68">
        <v>0.39</v>
      </c>
      <c r="R68">
        <v>0.57029984218832197</v>
      </c>
      <c r="S68">
        <v>0</v>
      </c>
      <c r="T68">
        <v>1.57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1.3865033458688345</v>
      </c>
      <c r="AC68">
        <v>0.97565966441818175</v>
      </c>
      <c r="AD68">
        <v>2.6953915074350583</v>
      </c>
      <c r="AE68">
        <v>4.9434246239891397</v>
      </c>
      <c r="AF68">
        <v>0.7619502723317586</v>
      </c>
      <c r="AG68">
        <v>4.7539375683915557</v>
      </c>
      <c r="AH68">
        <v>12.554558565275393</v>
      </c>
      <c r="AI68">
        <v>0.19217299267470922</v>
      </c>
      <c r="AJ68">
        <v>0</v>
      </c>
      <c r="AK68">
        <v>8.4448087285252651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2.091344846923862</v>
      </c>
      <c r="AR68">
        <v>0</v>
      </c>
      <c r="AS68">
        <v>0.89868202323605983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1.4</v>
      </c>
      <c r="AZ68">
        <v>2.36</v>
      </c>
      <c r="BA68">
        <v>3.19</v>
      </c>
      <c r="BB68">
        <v>2.71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71.798118211860938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1.4299569886004753</v>
      </c>
      <c r="L69">
        <v>9.49</v>
      </c>
      <c r="M69">
        <v>1.29</v>
      </c>
      <c r="N69">
        <v>1.369756747159091</v>
      </c>
      <c r="O69">
        <v>3.18</v>
      </c>
      <c r="P69">
        <v>3.1496274834437084</v>
      </c>
      <c r="Q69">
        <v>0.39000000000000007</v>
      </c>
      <c r="R69">
        <v>0.57029984218832197</v>
      </c>
      <c r="S69">
        <v>0</v>
      </c>
      <c r="T69">
        <v>1.57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1.3865033458688345</v>
      </c>
      <c r="AC69">
        <v>0.97565966441818175</v>
      </c>
      <c r="AD69">
        <v>2.6953915074350583</v>
      </c>
      <c r="AE69">
        <v>4.9434246239891397</v>
      </c>
      <c r="AF69">
        <v>0.7619502723317586</v>
      </c>
      <c r="AG69">
        <v>4.7539375683915557</v>
      </c>
      <c r="AH69">
        <v>12.554558565275393</v>
      </c>
      <c r="AI69">
        <v>1.4111526618956587</v>
      </c>
      <c r="AJ69">
        <v>0</v>
      </c>
      <c r="AK69">
        <v>8.4448087285252651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2.091344846923862</v>
      </c>
      <c r="AR69">
        <v>0</v>
      </c>
      <c r="AS69">
        <v>0.89868202323605983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1.4</v>
      </c>
      <c r="AZ69">
        <v>2.36</v>
      </c>
      <c r="BA69">
        <v>3.19</v>
      </c>
      <c r="BB69">
        <v>2.71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73.017054869682354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1.4299569886004753</v>
      </c>
      <c r="L70">
        <v>9.49</v>
      </c>
      <c r="M70">
        <v>1.29</v>
      </c>
      <c r="N70">
        <v>1.369756747159091</v>
      </c>
      <c r="O70">
        <v>3.18</v>
      </c>
      <c r="P70">
        <v>3.1496274834437084</v>
      </c>
      <c r="Q70">
        <v>0.39000000000000007</v>
      </c>
      <c r="R70">
        <v>0.57029984218832197</v>
      </c>
      <c r="S70">
        <v>0</v>
      </c>
      <c r="T70">
        <v>1.57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1.3865033458688345</v>
      </c>
      <c r="AC70">
        <v>0.97565966441818175</v>
      </c>
      <c r="AD70">
        <v>2.6953915074350583</v>
      </c>
      <c r="AE70">
        <v>4.9434246239891397</v>
      </c>
      <c r="AF70">
        <v>0.7619502723317586</v>
      </c>
      <c r="AG70">
        <v>4.7539375683915557</v>
      </c>
      <c r="AH70">
        <v>12.554558565275393</v>
      </c>
      <c r="AI70">
        <v>1.4111526618956587</v>
      </c>
      <c r="AJ70">
        <v>0</v>
      </c>
      <c r="AK70">
        <v>8.4448087285252651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2.091344846923862</v>
      </c>
      <c r="AR70">
        <v>0</v>
      </c>
      <c r="AS70">
        <v>0.89868202323605983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1.4</v>
      </c>
      <c r="AZ70">
        <v>2.36</v>
      </c>
      <c r="BA70">
        <v>3.19</v>
      </c>
      <c r="BB70">
        <v>2.71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73.017054869682354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1.4299569886004753</v>
      </c>
      <c r="L71">
        <v>9.41</v>
      </c>
      <c r="M71">
        <v>1.29</v>
      </c>
      <c r="N71">
        <v>1.369756747159091</v>
      </c>
      <c r="O71">
        <v>3.18</v>
      </c>
      <c r="P71">
        <v>3.1496274834437084</v>
      </c>
      <c r="Q71">
        <v>0.39000000000000007</v>
      </c>
      <c r="R71">
        <v>0.57029984218832197</v>
      </c>
      <c r="S71">
        <v>0</v>
      </c>
      <c r="T71">
        <v>1.57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1.3865033458688345</v>
      </c>
      <c r="AC71">
        <v>0.97565966441818175</v>
      </c>
      <c r="AD71">
        <v>2.6953915074350583</v>
      </c>
      <c r="AE71">
        <v>4.9434246239891397</v>
      </c>
      <c r="AF71">
        <v>0.7619502723317586</v>
      </c>
      <c r="AG71">
        <v>4.7539375683915557</v>
      </c>
      <c r="AH71">
        <v>12.554558565275393</v>
      </c>
      <c r="AI71">
        <v>1.4111526618956587</v>
      </c>
      <c r="AJ71">
        <v>0</v>
      </c>
      <c r="AK71">
        <v>8.4448087285252651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4.1839077164726062</v>
      </c>
      <c r="AR71">
        <v>0</v>
      </c>
      <c r="AS71">
        <v>0.89868202323605983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1.4</v>
      </c>
      <c r="AZ71">
        <v>2.36</v>
      </c>
      <c r="BA71">
        <v>3.19</v>
      </c>
      <c r="BB71">
        <v>2.71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75.029617739231114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1.4299569886004753</v>
      </c>
      <c r="L72">
        <v>9.41</v>
      </c>
      <c r="M72">
        <v>1.29</v>
      </c>
      <c r="N72">
        <v>1.369756747159091</v>
      </c>
      <c r="O72">
        <v>3.18</v>
      </c>
      <c r="P72">
        <v>3.1496274834437084</v>
      </c>
      <c r="Q72">
        <v>0.39000000000000007</v>
      </c>
      <c r="R72">
        <v>0.57029984218832197</v>
      </c>
      <c r="S72">
        <v>0</v>
      </c>
      <c r="T72">
        <v>1.57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1.3865033458688345</v>
      </c>
      <c r="AC72">
        <v>0.97565966441818175</v>
      </c>
      <c r="AD72">
        <v>2.6953915074350583</v>
      </c>
      <c r="AE72">
        <v>4.9434246239891397</v>
      </c>
      <c r="AF72">
        <v>0.7619502723317586</v>
      </c>
      <c r="AG72">
        <v>4.7539375683915557</v>
      </c>
      <c r="AH72">
        <v>12.554558565275393</v>
      </c>
      <c r="AI72">
        <v>0.35985334902813193</v>
      </c>
      <c r="AJ72">
        <v>0</v>
      </c>
      <c r="AK72">
        <v>8.4448087285252651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4.1839077164726062</v>
      </c>
      <c r="AR72">
        <v>0</v>
      </c>
      <c r="AS72">
        <v>0.89868202323605983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1.4</v>
      </c>
      <c r="AZ72">
        <v>2.36</v>
      </c>
      <c r="BA72">
        <v>3.19</v>
      </c>
      <c r="BB72">
        <v>2.71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73.978318426363572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1.4299569886004753</v>
      </c>
      <c r="L73">
        <v>9.1199999999999992</v>
      </c>
      <c r="M73">
        <v>1.29</v>
      </c>
      <c r="N73">
        <v>1.369756747159091</v>
      </c>
      <c r="O73">
        <v>3.18</v>
      </c>
      <c r="P73">
        <v>3.1496274834437084</v>
      </c>
      <c r="Q73">
        <v>0.39000000000000007</v>
      </c>
      <c r="R73">
        <v>0.57029984218832197</v>
      </c>
      <c r="S73">
        <v>0</v>
      </c>
      <c r="T73">
        <v>1.57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1.3865033458688345</v>
      </c>
      <c r="AC73">
        <v>0.97565966441818175</v>
      </c>
      <c r="AD73">
        <v>2.6953915074350583</v>
      </c>
      <c r="AE73">
        <v>4.9434246239891397</v>
      </c>
      <c r="AF73">
        <v>0.7619502723317586</v>
      </c>
      <c r="AG73">
        <v>4.7539375683915557</v>
      </c>
      <c r="AH73">
        <v>12.554558565275393</v>
      </c>
      <c r="AI73">
        <v>0.35985334902813193</v>
      </c>
      <c r="AJ73">
        <v>0</v>
      </c>
      <c r="AK73">
        <v>8.4448087285252651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6.2752525633964682</v>
      </c>
      <c r="AR73">
        <v>0</v>
      </c>
      <c r="AS73">
        <v>0.89868202323605983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1.4</v>
      </c>
      <c r="AZ73">
        <v>2.36</v>
      </c>
      <c r="BA73">
        <v>3.19</v>
      </c>
      <c r="BB73">
        <v>2.71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75.779663273287454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1.4299569886004753</v>
      </c>
      <c r="L74">
        <v>9.1199999999999992</v>
      </c>
      <c r="M74">
        <v>1.29</v>
      </c>
      <c r="N74">
        <v>1.369756747159091</v>
      </c>
      <c r="O74">
        <v>3.18</v>
      </c>
      <c r="P74">
        <v>3.1496274834437084</v>
      </c>
      <c r="Q74">
        <v>0.39000000000000007</v>
      </c>
      <c r="R74">
        <v>0.57029984218832197</v>
      </c>
      <c r="S74">
        <v>0</v>
      </c>
      <c r="T74">
        <v>1.57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1.3865033458688345</v>
      </c>
      <c r="AC74">
        <v>0.97565966441818175</v>
      </c>
      <c r="AD74">
        <v>2.6953915074350583</v>
      </c>
      <c r="AE74">
        <v>4.9434246239891397</v>
      </c>
      <c r="AF74">
        <v>0.7619502723317586</v>
      </c>
      <c r="AG74">
        <v>4.7539375683915557</v>
      </c>
      <c r="AH74">
        <v>12.554558565275393</v>
      </c>
      <c r="AI74">
        <v>0.35985334902813193</v>
      </c>
      <c r="AJ74">
        <v>0</v>
      </c>
      <c r="AK74">
        <v>8.4448087285252651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6.2752525633964682</v>
      </c>
      <c r="AR74">
        <v>0</v>
      </c>
      <c r="AS74">
        <v>0.89868202323605983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1.4</v>
      </c>
      <c r="AZ74">
        <v>2.36</v>
      </c>
      <c r="BA74">
        <v>3.19</v>
      </c>
      <c r="BB74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75.779663273287454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1.4299570067045488</v>
      </c>
      <c r="L75">
        <v>9.1199999999999992</v>
      </c>
      <c r="M75">
        <v>1.29</v>
      </c>
      <c r="N75">
        <v>1.369756747159091</v>
      </c>
      <c r="O75">
        <v>3.18</v>
      </c>
      <c r="P75">
        <v>3.1496274834437084</v>
      </c>
      <c r="Q75">
        <v>0.39019211822660088</v>
      </c>
      <c r="R75">
        <v>0.57029984218832197</v>
      </c>
      <c r="S75">
        <v>0</v>
      </c>
      <c r="T75">
        <v>1.57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2.7708768862908659</v>
      </c>
      <c r="AC75">
        <v>1.9503775724035277</v>
      </c>
      <c r="AD75">
        <v>3.5489169695731628</v>
      </c>
      <c r="AE75">
        <v>4.9434246239891397</v>
      </c>
      <c r="AF75">
        <v>1.5239005446635172</v>
      </c>
      <c r="AG75">
        <v>4.7539375683915557</v>
      </c>
      <c r="AH75">
        <v>12.554558565275393</v>
      </c>
      <c r="AI75">
        <v>1.1549220049960462</v>
      </c>
      <c r="AJ75">
        <v>0</v>
      </c>
      <c r="AK75">
        <v>8.4448087285252651</v>
      </c>
      <c r="AL75">
        <v>0</v>
      </c>
      <c r="AM75">
        <v>0.44811297023532204</v>
      </c>
      <c r="AN75">
        <v>0</v>
      </c>
      <c r="AO75">
        <v>0</v>
      </c>
      <c r="AP75">
        <v>0</v>
      </c>
      <c r="AQ75">
        <v>8.3665974103203293</v>
      </c>
      <c r="AR75">
        <v>0</v>
      </c>
      <c r="AS75">
        <v>0.89868202323605983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1.4</v>
      </c>
      <c r="AZ75">
        <v>2.36</v>
      </c>
      <c r="BA75">
        <v>3.19</v>
      </c>
      <c r="BB75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83.088949065622458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1.4299572048481222</v>
      </c>
      <c r="L76">
        <v>9.1199999999999992</v>
      </c>
      <c r="M76">
        <v>1.29</v>
      </c>
      <c r="N76">
        <v>1.369756747159091</v>
      </c>
      <c r="O76">
        <v>3.18</v>
      </c>
      <c r="P76">
        <v>3.1496274834437084</v>
      </c>
      <c r="Q76">
        <v>0.39025566475905765</v>
      </c>
      <c r="R76">
        <v>0.57056010883656316</v>
      </c>
      <c r="S76">
        <v>0</v>
      </c>
      <c r="T76">
        <v>1.57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3.3874555631403704</v>
      </c>
      <c r="AC76">
        <v>2.9279207496873818</v>
      </c>
      <c r="AD76">
        <v>3.5489169695731628</v>
      </c>
      <c r="AE76">
        <v>4.9434246239891397</v>
      </c>
      <c r="AF76">
        <v>2.2866648664315279</v>
      </c>
      <c r="AG76">
        <v>4.7539375683915557</v>
      </c>
      <c r="AH76">
        <v>12.554558565275393</v>
      </c>
      <c r="AI76">
        <v>4.939976341108701</v>
      </c>
      <c r="AJ76">
        <v>0</v>
      </c>
      <c r="AK76">
        <v>8.4448087285252651</v>
      </c>
      <c r="AL76">
        <v>0</v>
      </c>
      <c r="AM76">
        <v>0.94862624747396807</v>
      </c>
      <c r="AN76">
        <v>0</v>
      </c>
      <c r="AO76">
        <v>0</v>
      </c>
      <c r="AP76">
        <v>0</v>
      </c>
      <c r="AQ76">
        <v>8.3665974103203293</v>
      </c>
      <c r="AR76">
        <v>0</v>
      </c>
      <c r="AS76">
        <v>0.89868202323605983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2.79</v>
      </c>
      <c r="AZ76">
        <v>2.36</v>
      </c>
      <c r="BA76">
        <v>3.19</v>
      </c>
      <c r="BB76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91.121726866199396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1.4299572266092366</v>
      </c>
      <c r="L77">
        <v>9.1199999999999992</v>
      </c>
      <c r="M77">
        <v>1.29</v>
      </c>
      <c r="N77">
        <v>1.369756747159091</v>
      </c>
      <c r="O77">
        <v>3.18</v>
      </c>
      <c r="P77">
        <v>3.1496274834437084</v>
      </c>
      <c r="Q77">
        <v>0.39025276258980501</v>
      </c>
      <c r="R77">
        <v>0.57056212015894481</v>
      </c>
      <c r="S77">
        <v>0</v>
      </c>
      <c r="T77">
        <v>1.57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4.7111296483285132</v>
      </c>
      <c r="AC77">
        <v>3.0795435353739915</v>
      </c>
      <c r="AD77">
        <v>3.656404701197812</v>
      </c>
      <c r="AE77">
        <v>4.9929991755636758</v>
      </c>
      <c r="AF77">
        <v>3.0486151387632869</v>
      </c>
      <c r="AG77">
        <v>4.7539375683915557</v>
      </c>
      <c r="AH77">
        <v>12.554558565275393</v>
      </c>
      <c r="AI77">
        <v>4.939976341108701</v>
      </c>
      <c r="AJ77">
        <v>0</v>
      </c>
      <c r="AK77">
        <v>8.4448087285252651</v>
      </c>
      <c r="AL77">
        <v>0</v>
      </c>
      <c r="AM77">
        <v>1.5214158102344402</v>
      </c>
      <c r="AN77">
        <v>0</v>
      </c>
      <c r="AO77">
        <v>0</v>
      </c>
      <c r="AP77">
        <v>0</v>
      </c>
      <c r="AQ77">
        <v>9.0779226232519168</v>
      </c>
      <c r="AR77">
        <v>0</v>
      </c>
      <c r="AS77">
        <v>0.89868202323605983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2.79</v>
      </c>
      <c r="AZ77">
        <v>3.51</v>
      </c>
      <c r="BA77">
        <v>3.19</v>
      </c>
      <c r="BB77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95.950150199211421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1.4299572112507479</v>
      </c>
      <c r="L78">
        <v>9.1199999999999992</v>
      </c>
      <c r="M78">
        <v>1.29</v>
      </c>
      <c r="N78">
        <v>1.369756747159091</v>
      </c>
      <c r="O78">
        <v>3.18</v>
      </c>
      <c r="P78">
        <v>3.1496274834437084</v>
      </c>
      <c r="Q78">
        <v>0.3902548109244503</v>
      </c>
      <c r="R78">
        <v>0.57056070988708851</v>
      </c>
      <c r="S78">
        <v>0</v>
      </c>
      <c r="T78">
        <v>1.57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4.7111296483285132</v>
      </c>
      <c r="AC78">
        <v>3.0795435353739915</v>
      </c>
      <c r="AD78">
        <v>3.656404701197812</v>
      </c>
      <c r="AE78">
        <v>4.9929991755636758</v>
      </c>
      <c r="AF78">
        <v>3.0486151387632869</v>
      </c>
      <c r="AG78">
        <v>4.7539375683915557</v>
      </c>
      <c r="AH78">
        <v>12.554558565275393</v>
      </c>
      <c r="AI78">
        <v>4.939976341108701</v>
      </c>
      <c r="AJ78">
        <v>0</v>
      </c>
      <c r="AK78">
        <v>8.4448087285252651</v>
      </c>
      <c r="AL78">
        <v>0</v>
      </c>
      <c r="AM78">
        <v>1.5214158102344402</v>
      </c>
      <c r="AN78">
        <v>0</v>
      </c>
      <c r="AO78">
        <v>0</v>
      </c>
      <c r="AP78">
        <v>0</v>
      </c>
      <c r="AQ78">
        <v>9.0779226232519168</v>
      </c>
      <c r="AR78">
        <v>0</v>
      </c>
      <c r="AS78">
        <v>0.89868202323605983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2.79</v>
      </c>
      <c r="AZ78">
        <v>3.89</v>
      </c>
      <c r="BA78">
        <v>3.19</v>
      </c>
      <c r="BB78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96.330150821915709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1.4299572048481222</v>
      </c>
      <c r="L79">
        <v>9.1199999999999992</v>
      </c>
      <c r="M79">
        <v>1.29</v>
      </c>
      <c r="N79">
        <v>1.369756747159091</v>
      </c>
      <c r="O79">
        <v>3.18</v>
      </c>
      <c r="P79">
        <v>3.1496274834437084</v>
      </c>
      <c r="Q79">
        <v>0.39025566475905765</v>
      </c>
      <c r="R79">
        <v>0.57056010883656316</v>
      </c>
      <c r="S79">
        <v>0</v>
      </c>
      <c r="T79">
        <v>1.57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4.7111296483285132</v>
      </c>
      <c r="AC79">
        <v>3.0795435353739915</v>
      </c>
      <c r="AD79">
        <v>3.656404701197812</v>
      </c>
      <c r="AE79">
        <v>4.9929991755636758</v>
      </c>
      <c r="AF79">
        <v>3.0486151387632869</v>
      </c>
      <c r="AG79">
        <v>4.7539375683915557</v>
      </c>
      <c r="AH79">
        <v>12.554558565275393</v>
      </c>
      <c r="AI79">
        <v>4.939976341108701</v>
      </c>
      <c r="AJ79">
        <v>0</v>
      </c>
      <c r="AK79">
        <v>8.4448087285252651</v>
      </c>
      <c r="AL79">
        <v>0</v>
      </c>
      <c r="AM79">
        <v>1.5214158102344402</v>
      </c>
      <c r="AN79">
        <v>0</v>
      </c>
      <c r="AO79">
        <v>0</v>
      </c>
      <c r="AP79">
        <v>0</v>
      </c>
      <c r="AQ79">
        <v>9.0779226232519168</v>
      </c>
      <c r="AR79">
        <v>0</v>
      </c>
      <c r="AS79">
        <v>1.1549363189942983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2.79</v>
      </c>
      <c r="AZ79">
        <v>3.89</v>
      </c>
      <c r="BA79">
        <v>3.19</v>
      </c>
      <c r="BB79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96.586405364055409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1.5100000000000002</v>
      </c>
      <c r="L80">
        <v>9.1199999999999992</v>
      </c>
      <c r="M80">
        <v>1.29</v>
      </c>
      <c r="N80">
        <v>1.369756747159091</v>
      </c>
      <c r="O80">
        <v>3.18</v>
      </c>
      <c r="P80">
        <v>3.1496274834437084</v>
      </c>
      <c r="Q80">
        <v>0.39025566475905765</v>
      </c>
      <c r="R80">
        <v>0.57056010883656316</v>
      </c>
      <c r="S80">
        <v>0</v>
      </c>
      <c r="T80">
        <v>1.57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4.7111296483285132</v>
      </c>
      <c r="AC80">
        <v>3.0795435353739915</v>
      </c>
      <c r="AD80">
        <v>3.656404701197812</v>
      </c>
      <c r="AE80">
        <v>4.9929991755636758</v>
      </c>
      <c r="AF80">
        <v>3.0486151387632869</v>
      </c>
      <c r="AG80">
        <v>4.7539375683915557</v>
      </c>
      <c r="AH80">
        <v>12.554558565275393</v>
      </c>
      <c r="AI80">
        <v>4.939976341108701</v>
      </c>
      <c r="AJ80">
        <v>0</v>
      </c>
      <c r="AK80">
        <v>8.4448087285252651</v>
      </c>
      <c r="AL80">
        <v>0</v>
      </c>
      <c r="AM80">
        <v>1.5214158102344402</v>
      </c>
      <c r="AN80">
        <v>0</v>
      </c>
      <c r="AO80">
        <v>0</v>
      </c>
      <c r="AP80">
        <v>0</v>
      </c>
      <c r="AQ80">
        <v>9.0779226232519168</v>
      </c>
      <c r="AR80">
        <v>0</v>
      </c>
      <c r="AS80">
        <v>1.1549363189942983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2.79</v>
      </c>
      <c r="AZ80">
        <v>3.89</v>
      </c>
      <c r="BA80">
        <v>3.19</v>
      </c>
      <c r="BB80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96.666448159207278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1.5900000000000003</v>
      </c>
      <c r="L81">
        <v>9.1199999999999992</v>
      </c>
      <c r="M81">
        <v>1.29</v>
      </c>
      <c r="N81">
        <v>1.369756747159091</v>
      </c>
      <c r="O81">
        <v>3.18</v>
      </c>
      <c r="P81">
        <v>3.1496274834437084</v>
      </c>
      <c r="Q81">
        <v>0.39025566475905765</v>
      </c>
      <c r="R81">
        <v>0.57056010883656316</v>
      </c>
      <c r="S81">
        <v>0</v>
      </c>
      <c r="T81">
        <v>1.57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4.7111296483285132</v>
      </c>
      <c r="AC81">
        <v>3.0795435353739915</v>
      </c>
      <c r="AD81">
        <v>3.656404701197812</v>
      </c>
      <c r="AE81">
        <v>4.9929991755636758</v>
      </c>
      <c r="AF81">
        <v>3.0486151387632869</v>
      </c>
      <c r="AG81">
        <v>4.7539375683915557</v>
      </c>
      <c r="AH81">
        <v>12.554558565275393</v>
      </c>
      <c r="AI81">
        <v>3.3357086620644374</v>
      </c>
      <c r="AJ81">
        <v>0</v>
      </c>
      <c r="AK81">
        <v>8.4448087285252651</v>
      </c>
      <c r="AL81">
        <v>0</v>
      </c>
      <c r="AM81">
        <v>1.5214158102344402</v>
      </c>
      <c r="AN81">
        <v>0</v>
      </c>
      <c r="AO81">
        <v>0</v>
      </c>
      <c r="AP81">
        <v>0</v>
      </c>
      <c r="AQ81">
        <v>9.0779226232519168</v>
      </c>
      <c r="AR81">
        <v>0</v>
      </c>
      <c r="AS81">
        <v>1.1549363189942983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2.79</v>
      </c>
      <c r="AZ81">
        <v>3.89</v>
      </c>
      <c r="BA81">
        <v>3.19</v>
      </c>
      <c r="BB81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95.14218048016302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1.5900000000000003</v>
      </c>
      <c r="L82">
        <v>9.1199999999999992</v>
      </c>
      <c r="M82">
        <v>1.29</v>
      </c>
      <c r="N82">
        <v>1.369756747159091</v>
      </c>
      <c r="O82">
        <v>3.18</v>
      </c>
      <c r="P82">
        <v>3.1496274834437084</v>
      </c>
      <c r="Q82">
        <v>0.39025566475905765</v>
      </c>
      <c r="R82">
        <v>0.57056010883656316</v>
      </c>
      <c r="S82">
        <v>0</v>
      </c>
      <c r="T82">
        <v>1.57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4.7111296483285132</v>
      </c>
      <c r="AC82">
        <v>3.0795435353739915</v>
      </c>
      <c r="AD82">
        <v>3.656404701197812</v>
      </c>
      <c r="AE82">
        <v>4.9929991755636758</v>
      </c>
      <c r="AF82">
        <v>3.0486151387632869</v>
      </c>
      <c r="AG82">
        <v>4.7539375683915557</v>
      </c>
      <c r="AH82">
        <v>12.554558565275393</v>
      </c>
      <c r="AI82">
        <v>0.35985334902813193</v>
      </c>
      <c r="AJ82">
        <v>0</v>
      </c>
      <c r="AK82">
        <v>8.4448087285252651</v>
      </c>
      <c r="AL82">
        <v>0</v>
      </c>
      <c r="AM82">
        <v>1.5214158102344402</v>
      </c>
      <c r="AN82">
        <v>0</v>
      </c>
      <c r="AO82">
        <v>0</v>
      </c>
      <c r="AP82">
        <v>0</v>
      </c>
      <c r="AQ82">
        <v>9.0779226232519168</v>
      </c>
      <c r="AR82">
        <v>0</v>
      </c>
      <c r="AS82">
        <v>1.1549363189942983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2.79</v>
      </c>
      <c r="AZ82">
        <v>3.89</v>
      </c>
      <c r="BA82">
        <v>3.19</v>
      </c>
      <c r="BB82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92.166325167126715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1.4499238185304857</v>
      </c>
      <c r="L83">
        <v>9.1199999999999992</v>
      </c>
      <c r="M83">
        <v>1.29</v>
      </c>
      <c r="N83">
        <v>1.369756747159091</v>
      </c>
      <c r="O83">
        <v>3.18</v>
      </c>
      <c r="P83">
        <v>3.1496274834437084</v>
      </c>
      <c r="Q83">
        <v>0.39025566475905765</v>
      </c>
      <c r="R83">
        <v>0.57056010883656316</v>
      </c>
      <c r="S83">
        <v>0</v>
      </c>
      <c r="T83">
        <v>1.57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4.7111296483285132</v>
      </c>
      <c r="AC83">
        <v>3.0795435353739915</v>
      </c>
      <c r="AD83">
        <v>3.656404701197812</v>
      </c>
      <c r="AE83">
        <v>4.9929991755636758</v>
      </c>
      <c r="AF83">
        <v>3.0486151387632869</v>
      </c>
      <c r="AG83">
        <v>4.7539375683915557</v>
      </c>
      <c r="AH83">
        <v>12.554558565275393</v>
      </c>
      <c r="AI83">
        <v>0.35985334902813193</v>
      </c>
      <c r="AJ83">
        <v>0</v>
      </c>
      <c r="AK83">
        <v>8.4448087285252651</v>
      </c>
      <c r="AL83">
        <v>0</v>
      </c>
      <c r="AM83">
        <v>1.5214158102344402</v>
      </c>
      <c r="AN83">
        <v>0</v>
      </c>
      <c r="AO83">
        <v>0</v>
      </c>
      <c r="AP83">
        <v>0</v>
      </c>
      <c r="AQ83">
        <v>9.0779226232519168</v>
      </c>
      <c r="AR83">
        <v>0</v>
      </c>
      <c r="AS83">
        <v>1.1549363189942983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2.79</v>
      </c>
      <c r="AZ83">
        <v>3.89</v>
      </c>
      <c r="BA83">
        <v>3.19</v>
      </c>
      <c r="BB83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92.02624898565719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1.4499269153225804</v>
      </c>
      <c r="L84">
        <v>9.1199999999999992</v>
      </c>
      <c r="M84">
        <v>1.29</v>
      </c>
      <c r="N84">
        <v>1.369756747159091</v>
      </c>
      <c r="O84">
        <v>3.18</v>
      </c>
      <c r="P84">
        <v>3.1496274834437084</v>
      </c>
      <c r="Q84">
        <v>0.39025566475905765</v>
      </c>
      <c r="R84">
        <v>0.57056010883656316</v>
      </c>
      <c r="S84">
        <v>0</v>
      </c>
      <c r="T84">
        <v>1.57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4.7111296483285132</v>
      </c>
      <c r="AC84">
        <v>3.0795435353739915</v>
      </c>
      <c r="AD84">
        <v>3.656404701197812</v>
      </c>
      <c r="AE84">
        <v>4.9929991755636758</v>
      </c>
      <c r="AF84">
        <v>3.0486151387632869</v>
      </c>
      <c r="AG84">
        <v>4.7539375683915557</v>
      </c>
      <c r="AH84">
        <v>12.554558565275393</v>
      </c>
      <c r="AI84">
        <v>0.35985334902813193</v>
      </c>
      <c r="AJ84">
        <v>0</v>
      </c>
      <c r="AK84">
        <v>8.4448087285252651</v>
      </c>
      <c r="AL84">
        <v>0</v>
      </c>
      <c r="AM84">
        <v>1.5214158102344402</v>
      </c>
      <c r="AN84">
        <v>0</v>
      </c>
      <c r="AO84">
        <v>0</v>
      </c>
      <c r="AP84">
        <v>0</v>
      </c>
      <c r="AQ84">
        <v>9.0779226232519168</v>
      </c>
      <c r="AR84">
        <v>0</v>
      </c>
      <c r="AS84">
        <v>1.1549363189942983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2.79</v>
      </c>
      <c r="AZ84">
        <v>3.89</v>
      </c>
      <c r="BA84">
        <v>3.19</v>
      </c>
      <c r="BB84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92.02625208244929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1.4499269153225804</v>
      </c>
      <c r="L85">
        <v>9.14</v>
      </c>
      <c r="M85">
        <v>1.29</v>
      </c>
      <c r="N85">
        <v>1.369756747159091</v>
      </c>
      <c r="O85">
        <v>3.18</v>
      </c>
      <c r="P85">
        <v>3.1496274834437084</v>
      </c>
      <c r="Q85">
        <v>0.39019211822660088</v>
      </c>
      <c r="R85">
        <v>0.57029984218832197</v>
      </c>
      <c r="S85">
        <v>0</v>
      </c>
      <c r="T85">
        <v>1.57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4.5641730724990976</v>
      </c>
      <c r="AC85">
        <v>2.9279207496873818</v>
      </c>
      <c r="AD85">
        <v>3.5489169695731628</v>
      </c>
      <c r="AE85">
        <v>4.9434246239891397</v>
      </c>
      <c r="AF85">
        <v>1.6932228274039083</v>
      </c>
      <c r="AG85">
        <v>4.7539375683915557</v>
      </c>
      <c r="AH85">
        <v>12.554558565275393</v>
      </c>
      <c r="AI85">
        <v>0.35985334902813193</v>
      </c>
      <c r="AJ85">
        <v>0</v>
      </c>
      <c r="AK85">
        <v>8.4448087285252651</v>
      </c>
      <c r="AL85">
        <v>0</v>
      </c>
      <c r="AM85">
        <v>1.0127714508745889</v>
      </c>
      <c r="AN85">
        <v>0</v>
      </c>
      <c r="AO85">
        <v>0</v>
      </c>
      <c r="AP85">
        <v>0</v>
      </c>
      <c r="AQ85">
        <v>8.9780447680115216</v>
      </c>
      <c r="AR85">
        <v>0</v>
      </c>
      <c r="AS85">
        <v>0.89868202323605983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2.79</v>
      </c>
      <c r="AZ85">
        <v>3.89</v>
      </c>
      <c r="BA85">
        <v>3.19</v>
      </c>
      <c r="BB85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89.370117802835509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1.4500000000000002</v>
      </c>
      <c r="L86">
        <v>9.14</v>
      </c>
      <c r="M86">
        <v>1.29</v>
      </c>
      <c r="N86">
        <v>1.369756747159091</v>
      </c>
      <c r="O86">
        <v>3.18</v>
      </c>
      <c r="P86">
        <v>3.1496274834437084</v>
      </c>
      <c r="Q86">
        <v>0.39019211822660088</v>
      </c>
      <c r="R86">
        <v>0.57029984218832197</v>
      </c>
      <c r="S86">
        <v>0</v>
      </c>
      <c r="T86">
        <v>1.57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4.5641730724990976</v>
      </c>
      <c r="AC86">
        <v>2.9279207496873818</v>
      </c>
      <c r="AD86">
        <v>3.5489169695731628</v>
      </c>
      <c r="AE86">
        <v>4.9434246239891397</v>
      </c>
      <c r="AF86">
        <v>1.5239005446635172</v>
      </c>
      <c r="AG86">
        <v>4.7539375683915557</v>
      </c>
      <c r="AH86">
        <v>12.554558565275393</v>
      </c>
      <c r="AI86">
        <v>0.35985334902813193</v>
      </c>
      <c r="AJ86">
        <v>0</v>
      </c>
      <c r="AK86">
        <v>8.4448087285252651</v>
      </c>
      <c r="AL86">
        <v>0</v>
      </c>
      <c r="AM86">
        <v>1.0127714508745889</v>
      </c>
      <c r="AN86">
        <v>0</v>
      </c>
      <c r="AO86">
        <v>0</v>
      </c>
      <c r="AP86">
        <v>0</v>
      </c>
      <c r="AQ86">
        <v>8.9780447680115216</v>
      </c>
      <c r="AR86">
        <v>0</v>
      </c>
      <c r="AS86">
        <v>0.89868202323605983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2.79</v>
      </c>
      <c r="AZ86">
        <v>3.89</v>
      </c>
      <c r="BA86">
        <v>3.19</v>
      </c>
      <c r="BB86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89.200868604772538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1.449966622162884</v>
      </c>
      <c r="L87">
        <v>9.14</v>
      </c>
      <c r="M87">
        <v>1.29</v>
      </c>
      <c r="N87">
        <v>1.369756747159091</v>
      </c>
      <c r="O87">
        <v>3.18</v>
      </c>
      <c r="P87">
        <v>3.1496274834437084</v>
      </c>
      <c r="Q87">
        <v>0.39019211822660088</v>
      </c>
      <c r="R87">
        <v>0.57029984218832197</v>
      </c>
      <c r="S87">
        <v>0</v>
      </c>
      <c r="T87">
        <v>1.57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4.5641730724990976</v>
      </c>
      <c r="AC87">
        <v>2.9279207496873818</v>
      </c>
      <c r="AD87">
        <v>3.5489169695731628</v>
      </c>
      <c r="AE87">
        <v>4.9434246239891397</v>
      </c>
      <c r="AF87">
        <v>1.5239005446635172</v>
      </c>
      <c r="AG87">
        <v>4.7539375683915557</v>
      </c>
      <c r="AH87">
        <v>12.554558565275393</v>
      </c>
      <c r="AI87">
        <v>0.35985334902813193</v>
      </c>
      <c r="AJ87">
        <v>0</v>
      </c>
      <c r="AK87">
        <v>8.4448087285252651</v>
      </c>
      <c r="AL87">
        <v>0</v>
      </c>
      <c r="AM87">
        <v>1.0127714508745889</v>
      </c>
      <c r="AN87">
        <v>0</v>
      </c>
      <c r="AO87">
        <v>0</v>
      </c>
      <c r="AP87">
        <v>0</v>
      </c>
      <c r="AQ87">
        <v>8.9780447680115216</v>
      </c>
      <c r="AR87">
        <v>0</v>
      </c>
      <c r="AS87">
        <v>1.2830634668734175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2.79</v>
      </c>
      <c r="AZ87">
        <v>3.89</v>
      </c>
      <c r="BA87">
        <v>3.19</v>
      </c>
      <c r="BB87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89.585216670572791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1.449966622162884</v>
      </c>
      <c r="L88">
        <v>9.14</v>
      </c>
      <c r="M88">
        <v>1.29</v>
      </c>
      <c r="N88">
        <v>1.369756747159091</v>
      </c>
      <c r="O88">
        <v>3.18</v>
      </c>
      <c r="P88">
        <v>3.1496274834437084</v>
      </c>
      <c r="Q88">
        <v>0.39019211822660088</v>
      </c>
      <c r="R88">
        <v>0.57029984218832197</v>
      </c>
      <c r="S88">
        <v>0</v>
      </c>
      <c r="T88">
        <v>1.57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4.5641730724990976</v>
      </c>
      <c r="AC88">
        <v>2.9279207496873818</v>
      </c>
      <c r="AD88">
        <v>3.5489169695731628</v>
      </c>
      <c r="AE88">
        <v>4.9434246239891397</v>
      </c>
      <c r="AF88">
        <v>1.5239005446635172</v>
      </c>
      <c r="AG88">
        <v>4.7539375683915557</v>
      </c>
      <c r="AH88">
        <v>12.554558565275393</v>
      </c>
      <c r="AI88">
        <v>0.35985334902813193</v>
      </c>
      <c r="AJ88">
        <v>0</v>
      </c>
      <c r="AK88">
        <v>8.4448087285252651</v>
      </c>
      <c r="AL88">
        <v>0</v>
      </c>
      <c r="AM88">
        <v>1.0127714508745889</v>
      </c>
      <c r="AN88">
        <v>0</v>
      </c>
      <c r="AO88">
        <v>0</v>
      </c>
      <c r="AP88">
        <v>0</v>
      </c>
      <c r="AQ88">
        <v>8.9780447680115216</v>
      </c>
      <c r="AR88">
        <v>0</v>
      </c>
      <c r="AS88">
        <v>1.2830634668734175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2.79</v>
      </c>
      <c r="AZ88">
        <v>3.89</v>
      </c>
      <c r="BA88">
        <v>3.19</v>
      </c>
      <c r="BB88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89.585216670572791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1.4099694103354012</v>
      </c>
      <c r="L89">
        <v>9.14</v>
      </c>
      <c r="M89">
        <v>1.29</v>
      </c>
      <c r="N89">
        <v>1.369756747159091</v>
      </c>
      <c r="O89">
        <v>3.18</v>
      </c>
      <c r="P89">
        <v>3.1496274834437084</v>
      </c>
      <c r="Q89">
        <v>0.39019211822660088</v>
      </c>
      <c r="R89">
        <v>0.57029984218832197</v>
      </c>
      <c r="S89">
        <v>0</v>
      </c>
      <c r="T89">
        <v>1.57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4.5641730724990976</v>
      </c>
      <c r="AC89">
        <v>2.9279207496873818</v>
      </c>
      <c r="AD89">
        <v>3.5489169695731628</v>
      </c>
      <c r="AE89">
        <v>4.9434246239891397</v>
      </c>
      <c r="AF89">
        <v>1.5239005446635172</v>
      </c>
      <c r="AG89">
        <v>4.7539375683915557</v>
      </c>
      <c r="AH89">
        <v>12.554558565275393</v>
      </c>
      <c r="AI89">
        <v>0.35985334902813193</v>
      </c>
      <c r="AJ89">
        <v>0</v>
      </c>
      <c r="AK89">
        <v>8.4448087285252651</v>
      </c>
      <c r="AL89">
        <v>0</v>
      </c>
      <c r="AM89">
        <v>1.0127714508745889</v>
      </c>
      <c r="AN89">
        <v>0</v>
      </c>
      <c r="AO89">
        <v>0</v>
      </c>
      <c r="AP89">
        <v>0</v>
      </c>
      <c r="AQ89">
        <v>8.9780447680115216</v>
      </c>
      <c r="AR89">
        <v>0</v>
      </c>
      <c r="AS89">
        <v>1.2830634668734175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2.79</v>
      </c>
      <c r="AZ89">
        <v>3.89</v>
      </c>
      <c r="BA89">
        <v>3.19</v>
      </c>
      <c r="BB89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89.545219458745308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1.4499710850100704</v>
      </c>
      <c r="L90">
        <v>9.14</v>
      </c>
      <c r="M90">
        <v>1.29</v>
      </c>
      <c r="N90">
        <v>1.369756747159091</v>
      </c>
      <c r="O90">
        <v>3.18</v>
      </c>
      <c r="P90">
        <v>3.1496274834437084</v>
      </c>
      <c r="Q90">
        <v>0.39019211822660088</v>
      </c>
      <c r="R90">
        <v>0.57029984218832197</v>
      </c>
      <c r="S90">
        <v>0</v>
      </c>
      <c r="T90">
        <v>1.57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4.5641730724990976</v>
      </c>
      <c r="AC90">
        <v>2.9279207496873818</v>
      </c>
      <c r="AD90">
        <v>3.5489169695731628</v>
      </c>
      <c r="AE90">
        <v>4.9434246239891397</v>
      </c>
      <c r="AF90">
        <v>1.5239005446635172</v>
      </c>
      <c r="AG90">
        <v>4.7539375683915557</v>
      </c>
      <c r="AH90">
        <v>12.554558565275393</v>
      </c>
      <c r="AI90">
        <v>0.35985334902813193</v>
      </c>
      <c r="AJ90">
        <v>0</v>
      </c>
      <c r="AK90">
        <v>8.4448087285252651</v>
      </c>
      <c r="AL90">
        <v>0</v>
      </c>
      <c r="AM90">
        <v>1.0127714508745889</v>
      </c>
      <c r="AN90">
        <v>0</v>
      </c>
      <c r="AO90">
        <v>0</v>
      </c>
      <c r="AP90">
        <v>0</v>
      </c>
      <c r="AQ90">
        <v>9.05356217075426</v>
      </c>
      <c r="AR90">
        <v>0</v>
      </c>
      <c r="AS90">
        <v>1.2830634668734175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2.79</v>
      </c>
      <c r="AZ90">
        <v>3.89</v>
      </c>
      <c r="BA90">
        <v>3.19</v>
      </c>
      <c r="BB90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89.660738536162697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1.4199737328893822</v>
      </c>
      <c r="L91">
        <v>9.14</v>
      </c>
      <c r="M91">
        <v>1.29</v>
      </c>
      <c r="N91">
        <v>1.369756747159091</v>
      </c>
      <c r="O91">
        <v>3.18</v>
      </c>
      <c r="P91">
        <v>3.1496274834437084</v>
      </c>
      <c r="Q91">
        <v>0.39019211822660088</v>
      </c>
      <c r="R91">
        <v>0.57029984218832197</v>
      </c>
      <c r="S91">
        <v>0</v>
      </c>
      <c r="T91">
        <v>1.57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4.7111296483285132</v>
      </c>
      <c r="AC91">
        <v>3.0795435353739915</v>
      </c>
      <c r="AD91">
        <v>3.656404701197812</v>
      </c>
      <c r="AE91">
        <v>4.9929991755636758</v>
      </c>
      <c r="AF91">
        <v>2.5406482905421139</v>
      </c>
      <c r="AG91">
        <v>4.7539375683915557</v>
      </c>
      <c r="AH91">
        <v>12.554558565275393</v>
      </c>
      <c r="AI91">
        <v>0.35985334902813193</v>
      </c>
      <c r="AJ91">
        <v>0</v>
      </c>
      <c r="AK91">
        <v>8.4448087285252651</v>
      </c>
      <c r="AL91">
        <v>0</v>
      </c>
      <c r="AM91">
        <v>1.5214158102344402</v>
      </c>
      <c r="AN91">
        <v>0</v>
      </c>
      <c r="AO91">
        <v>0</v>
      </c>
      <c r="AP91">
        <v>0</v>
      </c>
      <c r="AQ91">
        <v>9.0779226232519168</v>
      </c>
      <c r="AR91">
        <v>0</v>
      </c>
      <c r="AS91">
        <v>1.2830634668734175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2.79</v>
      </c>
      <c r="AZ91">
        <v>3.89</v>
      </c>
      <c r="BA91">
        <v>3.19</v>
      </c>
      <c r="BB9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91.636135386493336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1.4200000000000002</v>
      </c>
      <c r="L92">
        <v>9.14</v>
      </c>
      <c r="M92">
        <v>1.29</v>
      </c>
      <c r="N92">
        <v>1.369756747159091</v>
      </c>
      <c r="O92">
        <v>3.18</v>
      </c>
      <c r="P92">
        <v>3.1496274834437084</v>
      </c>
      <c r="Q92">
        <v>0.39019211822660088</v>
      </c>
      <c r="R92">
        <v>0.57029984218832197</v>
      </c>
      <c r="S92">
        <v>0</v>
      </c>
      <c r="T92">
        <v>1.57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4.7111296483285132</v>
      </c>
      <c r="AC92">
        <v>3.0795435353739915</v>
      </c>
      <c r="AD92">
        <v>3.656404701197812</v>
      </c>
      <c r="AE92">
        <v>4.9929991755636758</v>
      </c>
      <c r="AF92">
        <v>2.5406482905421139</v>
      </c>
      <c r="AG92">
        <v>4.7539375683915557</v>
      </c>
      <c r="AH92">
        <v>12.554558565275393</v>
      </c>
      <c r="AI92">
        <v>0.35985334902813193</v>
      </c>
      <c r="AJ92">
        <v>0</v>
      </c>
      <c r="AK92">
        <v>8.4448087285252651</v>
      </c>
      <c r="AL92">
        <v>0</v>
      </c>
      <c r="AM92">
        <v>1.5214158102344402</v>
      </c>
      <c r="AN92">
        <v>0</v>
      </c>
      <c r="AO92">
        <v>0</v>
      </c>
      <c r="AP92">
        <v>0</v>
      </c>
      <c r="AQ92">
        <v>9.0779226232519168</v>
      </c>
      <c r="AR92">
        <v>0</v>
      </c>
      <c r="AS92">
        <v>1.2830634668734175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2.79</v>
      </c>
      <c r="AZ92">
        <v>3.89</v>
      </c>
      <c r="BA92">
        <v>3.19</v>
      </c>
      <c r="BB92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91.636161653603949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1.4200000000000002</v>
      </c>
      <c r="L93">
        <v>9.14</v>
      </c>
      <c r="M93">
        <v>1.29</v>
      </c>
      <c r="N93">
        <v>1.369756747159091</v>
      </c>
      <c r="O93">
        <v>3.18</v>
      </c>
      <c r="P93">
        <v>3.1496274834437084</v>
      </c>
      <c r="Q93">
        <v>0.39019211822660088</v>
      </c>
      <c r="R93">
        <v>0.57029984218832197</v>
      </c>
      <c r="S93">
        <v>0</v>
      </c>
      <c r="T93">
        <v>1.57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4.7111296483285132</v>
      </c>
      <c r="AC93">
        <v>3.0795435353739915</v>
      </c>
      <c r="AD93">
        <v>3.656404701197812</v>
      </c>
      <c r="AE93">
        <v>4.9929991755636758</v>
      </c>
      <c r="AF93">
        <v>2.5406482905421139</v>
      </c>
      <c r="AG93">
        <v>4.7539375683915557</v>
      </c>
      <c r="AH93">
        <v>12.554558565275393</v>
      </c>
      <c r="AI93">
        <v>0.35985334902813193</v>
      </c>
      <c r="AJ93">
        <v>0</v>
      </c>
      <c r="AK93">
        <v>8.4448087285252651</v>
      </c>
      <c r="AL93">
        <v>0</v>
      </c>
      <c r="AM93">
        <v>1.5214158102344402</v>
      </c>
      <c r="AN93">
        <v>0</v>
      </c>
      <c r="AO93">
        <v>0</v>
      </c>
      <c r="AP93">
        <v>0</v>
      </c>
      <c r="AQ93">
        <v>9.0779226232519168</v>
      </c>
      <c r="AR93">
        <v>0</v>
      </c>
      <c r="AS93">
        <v>1.2830634668734175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2.79</v>
      </c>
      <c r="AZ93">
        <v>3.89</v>
      </c>
      <c r="BA93">
        <v>3.19</v>
      </c>
      <c r="BB93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91.636161653603949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1.4299772271236104</v>
      </c>
      <c r="L94">
        <v>9.14</v>
      </c>
      <c r="M94">
        <v>1.29</v>
      </c>
      <c r="N94">
        <v>1.369756747159091</v>
      </c>
      <c r="O94">
        <v>3.18</v>
      </c>
      <c r="P94">
        <v>3.1496274834437084</v>
      </c>
      <c r="Q94">
        <v>0.39019211822660088</v>
      </c>
      <c r="R94">
        <v>0.57029984218832197</v>
      </c>
      <c r="S94">
        <v>0</v>
      </c>
      <c r="T94">
        <v>1.57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4.7111296483285132</v>
      </c>
      <c r="AC94">
        <v>3.0795435353739915</v>
      </c>
      <c r="AD94">
        <v>3.656404701197812</v>
      </c>
      <c r="AE94">
        <v>4.9929991755636758</v>
      </c>
      <c r="AF94">
        <v>2.5406482905421139</v>
      </c>
      <c r="AG94">
        <v>4.7539375683915557</v>
      </c>
      <c r="AH94">
        <v>12.554558565275393</v>
      </c>
      <c r="AI94">
        <v>0.35985334902813193</v>
      </c>
      <c r="AJ94">
        <v>0</v>
      </c>
      <c r="AK94">
        <v>8.4448087285252651</v>
      </c>
      <c r="AL94">
        <v>0</v>
      </c>
      <c r="AM94">
        <v>1.5214158102344402</v>
      </c>
      <c r="AN94">
        <v>0</v>
      </c>
      <c r="AO94">
        <v>0</v>
      </c>
      <c r="AP94">
        <v>0</v>
      </c>
      <c r="AQ94">
        <v>9.0779226232519168</v>
      </c>
      <c r="AR94">
        <v>0</v>
      </c>
      <c r="AS94">
        <v>1.2830634668734175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2.79</v>
      </c>
      <c r="AZ94">
        <v>3.89</v>
      </c>
      <c r="BA94">
        <v>3.19</v>
      </c>
      <c r="BB94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91.646138880727563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1.4299782267764971</v>
      </c>
      <c r="L95">
        <v>9.14</v>
      </c>
      <c r="M95">
        <v>1.29</v>
      </c>
      <c r="N95">
        <v>1.369756747159091</v>
      </c>
      <c r="O95">
        <v>3.18</v>
      </c>
      <c r="P95">
        <v>3.1496274834437084</v>
      </c>
      <c r="Q95">
        <v>0.39019211822660088</v>
      </c>
      <c r="R95">
        <v>0.57029984218832197</v>
      </c>
      <c r="S95">
        <v>0</v>
      </c>
      <c r="T95">
        <v>1.57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4.5641730724990976</v>
      </c>
      <c r="AC95">
        <v>2.9279207496873818</v>
      </c>
      <c r="AD95">
        <v>3.5489169695731628</v>
      </c>
      <c r="AE95">
        <v>4.9434246239891397</v>
      </c>
      <c r="AF95">
        <v>1.6932228274039083</v>
      </c>
      <c r="AG95">
        <v>4.7539375683915557</v>
      </c>
      <c r="AH95">
        <v>12.554558565275393</v>
      </c>
      <c r="AI95">
        <v>0.35985334902813193</v>
      </c>
      <c r="AJ95">
        <v>0</v>
      </c>
      <c r="AK95">
        <v>8.4448087285252651</v>
      </c>
      <c r="AL95">
        <v>0</v>
      </c>
      <c r="AM95">
        <v>1.0136749044436117</v>
      </c>
      <c r="AN95">
        <v>0</v>
      </c>
      <c r="AO95">
        <v>0</v>
      </c>
      <c r="AP95">
        <v>0</v>
      </c>
      <c r="AQ95">
        <v>8.3665974103203293</v>
      </c>
      <c r="AR95">
        <v>0</v>
      </c>
      <c r="AS95">
        <v>1.2830634668734175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1.4</v>
      </c>
      <c r="AZ95">
        <v>3.89</v>
      </c>
      <c r="BA95">
        <v>3.19</v>
      </c>
      <c r="BB95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87.734006653804599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1.44</v>
      </c>
      <c r="L96">
        <v>9.14</v>
      </c>
      <c r="M96">
        <v>1.29</v>
      </c>
      <c r="N96">
        <v>1.369756747159091</v>
      </c>
      <c r="O96">
        <v>3.18</v>
      </c>
      <c r="P96">
        <v>3.1496274834437084</v>
      </c>
      <c r="Q96">
        <v>0.39019211822660088</v>
      </c>
      <c r="R96">
        <v>0.57029984218832197</v>
      </c>
      <c r="S96">
        <v>0</v>
      </c>
      <c r="T96">
        <v>1.57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4.5641730724990976</v>
      </c>
      <c r="AC96">
        <v>1.9503775724035277</v>
      </c>
      <c r="AD96">
        <v>3.5489169695731628</v>
      </c>
      <c r="AE96">
        <v>4.9434246239891397</v>
      </c>
      <c r="AF96">
        <v>0.7619502723317586</v>
      </c>
      <c r="AG96">
        <v>4.7539375683915557</v>
      </c>
      <c r="AH96">
        <v>12.554558565275393</v>
      </c>
      <c r="AI96">
        <v>0.35985334902813193</v>
      </c>
      <c r="AJ96">
        <v>0</v>
      </c>
      <c r="AK96">
        <v>8.4448087285252651</v>
      </c>
      <c r="AL96">
        <v>0</v>
      </c>
      <c r="AM96">
        <v>0.50683745222180587</v>
      </c>
      <c r="AN96">
        <v>0</v>
      </c>
      <c r="AO96">
        <v>0</v>
      </c>
      <c r="AP96">
        <v>0</v>
      </c>
      <c r="AQ96">
        <v>8.3665974103203293</v>
      </c>
      <c r="AR96">
        <v>0</v>
      </c>
      <c r="AS96">
        <v>1.2830634668734175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1.4</v>
      </c>
      <c r="AZ96">
        <v>3.89</v>
      </c>
      <c r="BA96">
        <v>3.19</v>
      </c>
      <c r="BB96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85.328375242450306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1.44</v>
      </c>
      <c r="L97">
        <v>9.14</v>
      </c>
      <c r="M97">
        <v>1.29</v>
      </c>
      <c r="N97">
        <v>1.369756747159091</v>
      </c>
      <c r="O97">
        <v>3.18</v>
      </c>
      <c r="P97">
        <v>3.1496274834437084</v>
      </c>
      <c r="Q97">
        <v>0.39019211822660088</v>
      </c>
      <c r="R97">
        <v>0.57029984218832197</v>
      </c>
      <c r="S97">
        <v>0</v>
      </c>
      <c r="T97">
        <v>1.57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3.0424270807582645</v>
      </c>
      <c r="AC97">
        <v>1.9503775724035277</v>
      </c>
      <c r="AD97">
        <v>3.5489169695731628</v>
      </c>
      <c r="AE97">
        <v>4.9434246239891397</v>
      </c>
      <c r="AF97">
        <v>0.7619502723317586</v>
      </c>
      <c r="AG97">
        <v>4.7539375683915557</v>
      </c>
      <c r="AH97">
        <v>12.554558565275393</v>
      </c>
      <c r="AI97">
        <v>0.35985334902813193</v>
      </c>
      <c r="AJ97">
        <v>0</v>
      </c>
      <c r="AK97">
        <v>8.4448087285252651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8.3665974103203293</v>
      </c>
      <c r="AR97">
        <v>0</v>
      </c>
      <c r="AS97">
        <v>1.2830634668734175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1.4</v>
      </c>
      <c r="AZ97">
        <v>3.89</v>
      </c>
      <c r="BA97">
        <v>3.19</v>
      </c>
      <c r="BB97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83.299791798487675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1.44</v>
      </c>
      <c r="L98">
        <v>9.14</v>
      </c>
      <c r="M98">
        <v>1.29</v>
      </c>
      <c r="N98">
        <v>1.369756747159091</v>
      </c>
      <c r="O98">
        <v>3.18</v>
      </c>
      <c r="P98">
        <v>3.1496274834437084</v>
      </c>
      <c r="Q98">
        <v>0.39019211822660088</v>
      </c>
      <c r="R98">
        <v>0.57029984218832197</v>
      </c>
      <c r="S98">
        <v>0</v>
      </c>
      <c r="T98">
        <v>1.57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3.0424270807582645</v>
      </c>
      <c r="AC98">
        <v>1.9503775724035277</v>
      </c>
      <c r="AD98">
        <v>3.5489169695731628</v>
      </c>
      <c r="AE98">
        <v>4.9434246239891397</v>
      </c>
      <c r="AF98">
        <v>0.7619502723317586</v>
      </c>
      <c r="AG98">
        <v>4.7539375683915557</v>
      </c>
      <c r="AH98">
        <v>12.554558565275393</v>
      </c>
      <c r="AI98">
        <v>0.35985334902813193</v>
      </c>
      <c r="AJ98">
        <v>0</v>
      </c>
      <c r="AK98">
        <v>8.4448087285252651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8.3665974103203293</v>
      </c>
      <c r="AR98">
        <v>0</v>
      </c>
      <c r="AS98">
        <v>1.2830634668734175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1.4</v>
      </c>
      <c r="AZ98">
        <v>3.89</v>
      </c>
      <c r="BA98">
        <v>3.19</v>
      </c>
      <c r="BB98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83.299791798487675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3.4497024544196321E-2</v>
      </c>
      <c r="L99">
        <f t="shared" si="2"/>
        <v>0.22177318129672491</v>
      </c>
      <c r="M99">
        <f t="shared" si="2"/>
        <v>3.0960000000000064E-2</v>
      </c>
      <c r="N99">
        <f t="shared" si="2"/>
        <v>4.3305864701704597E-2</v>
      </c>
      <c r="O99">
        <f t="shared" si="2"/>
        <v>7.6320000000000124E-2</v>
      </c>
      <c r="P99">
        <f t="shared" si="2"/>
        <v>8.7741059602648774E-2</v>
      </c>
      <c r="Q99">
        <f t="shared" si="2"/>
        <v>9.1687870255193066E-3</v>
      </c>
      <c r="R99">
        <f t="shared" si="2"/>
        <v>1.3688107628576418E-2</v>
      </c>
      <c r="S99">
        <f t="shared" si="2"/>
        <v>0</v>
      </c>
      <c r="T99">
        <f t="shared" si="2"/>
        <v>3.7679999999999908E-2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6.2008486906630481E-2</v>
      </c>
      <c r="AC99">
        <f t="shared" si="2"/>
        <v>4.1917107947317706E-2</v>
      </c>
      <c r="AD99">
        <f t="shared" si="2"/>
        <v>7.5896358569780831E-2</v>
      </c>
      <c r="AE99">
        <f t="shared" si="2"/>
        <v>0.11879091463046286</v>
      </c>
      <c r="AF99">
        <f t="shared" si="2"/>
        <v>2.6628574621594278E-2</v>
      </c>
      <c r="AG99">
        <f t="shared" si="2"/>
        <v>0.11409450164139746</v>
      </c>
      <c r="AH99">
        <f t="shared" si="2"/>
        <v>0.26910234210684858</v>
      </c>
      <c r="AI99">
        <f t="shared" si="2"/>
        <v>1.9850339713928758E-2</v>
      </c>
      <c r="AJ99">
        <f t="shared" si="2"/>
        <v>0</v>
      </c>
      <c r="AK99">
        <f t="shared" si="2"/>
        <v>0.20267540948460622</v>
      </c>
      <c r="AL99">
        <f t="shared" si="2"/>
        <v>0</v>
      </c>
      <c r="AM99">
        <f t="shared" si="2"/>
        <v>6.812717500608881E-3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8.4122123576221911E-2</v>
      </c>
      <c r="AR99">
        <f t="shared" si="2"/>
        <v>0</v>
      </c>
      <c r="AS99">
        <f t="shared" si="2"/>
        <v>3.3908894485910952E-2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2.5502500000000015E-2</v>
      </c>
      <c r="AZ99">
        <f t="shared" si="2"/>
        <v>7.2897499999999935E-2</v>
      </c>
      <c r="BA99">
        <f t="shared" si="2"/>
        <v>6.83425E-2</v>
      </c>
      <c r="BB99">
        <f t="shared" si="2"/>
        <v>6.5040000000000042E-2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1.8427242959846788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14.54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14.54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14.54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14.54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14.54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14.54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13.55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13.55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12.43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12.43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12.19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12.19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14.54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14.54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11.27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10.75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10.75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10.35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10.35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11.77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11.77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14.24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14.24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14.54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14.54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14.54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14.54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14.54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14.54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14.54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14.54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14.54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14.54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14.54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14.54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14.54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14.54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14.54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14.54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14.54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14.54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14.54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14.54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14.54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14.54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14.54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14.54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14.54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14.54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14.54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14.54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14.54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14.54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14.54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14.54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14.54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14.54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14.54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14.54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14.54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14.54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14.54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14.54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14.54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14.54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14.54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14.54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14.54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14.54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14.54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14.54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14.54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14.54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14.54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14.54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14.54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14.54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14.54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14.54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14.54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14.54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14.54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14.54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14.54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14.54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14.54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14.54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14.54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14.54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14.54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14.54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14.54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14.54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14.54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14.54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14.54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14.54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14.54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14.54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14.54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14.54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14.54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14.54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14.54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14.54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14.54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14.54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14.54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14.54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14.54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14.54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14.54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14.54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14.54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14.54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14.54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14.54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14.54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14.54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14.54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14.54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14.54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14.54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14.54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14.54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14.54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14.54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14.54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14.54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14.54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14.54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14.54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14.54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14.54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14.54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14.54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14.54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14.54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14.54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14.54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14.54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14.54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14.54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14.54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14.54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14.54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14.54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14.54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14.54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14.54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14.54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14.54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14.54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14.54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14.54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14.54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14.54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14.54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14.54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14.54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14.54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14.54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14.54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14.54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14.54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14.54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14.54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14.54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14.54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14.54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14.54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14.54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14.54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14.54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14.54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14.54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14.54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14.54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14.54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14.54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14.54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14.54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14.54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14.54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14.54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14.54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14.54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14.54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14.54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14.54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14.54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0.34401749999999953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0.34401749999999953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45557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246.95</v>
      </c>
      <c r="L3" s="202">
        <v>9.08</v>
      </c>
      <c r="M3" s="202">
        <v>30.91</v>
      </c>
      <c r="N3" s="202">
        <v>50.55</v>
      </c>
      <c r="O3" s="202">
        <v>71.41</v>
      </c>
      <c r="P3" s="202">
        <v>22.97</v>
      </c>
      <c r="Q3" s="202">
        <v>6.77</v>
      </c>
      <c r="R3" s="202">
        <v>8.1</v>
      </c>
      <c r="S3" s="202">
        <v>0</v>
      </c>
      <c r="T3" s="202">
        <v>0</v>
      </c>
      <c r="U3" s="202">
        <v>60.19</v>
      </c>
      <c r="V3" s="202">
        <v>8.86</v>
      </c>
      <c r="W3" s="202">
        <v>19.12</v>
      </c>
      <c r="X3" s="202">
        <v>20.100000000000001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193.91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99.82</v>
      </c>
      <c r="AQ3" s="202">
        <v>34.06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246.95</v>
      </c>
      <c r="L4" s="202">
        <v>9.08</v>
      </c>
      <c r="M4" s="202">
        <v>30.91</v>
      </c>
      <c r="N4" s="202">
        <v>50.55</v>
      </c>
      <c r="O4" s="202">
        <v>71.41</v>
      </c>
      <c r="P4" s="202">
        <v>22.97</v>
      </c>
      <c r="Q4" s="202">
        <v>6.77</v>
      </c>
      <c r="R4" s="202">
        <v>8.1</v>
      </c>
      <c r="S4" s="202">
        <v>0</v>
      </c>
      <c r="T4" s="202">
        <v>0</v>
      </c>
      <c r="U4" s="202">
        <v>60.19</v>
      </c>
      <c r="V4" s="202">
        <v>8.86</v>
      </c>
      <c r="W4" s="202">
        <v>19.12</v>
      </c>
      <c r="X4" s="202">
        <v>20.100000000000001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193.91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99.82</v>
      </c>
      <c r="AQ4" s="202">
        <v>34.06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262.35000000000002</v>
      </c>
      <c r="L5" s="202">
        <v>9.08</v>
      </c>
      <c r="M5" s="202">
        <v>30.91</v>
      </c>
      <c r="N5" s="202">
        <v>50.55</v>
      </c>
      <c r="O5" s="202">
        <v>71.41</v>
      </c>
      <c r="P5" s="202">
        <v>22.97</v>
      </c>
      <c r="Q5" s="202">
        <v>6.66</v>
      </c>
      <c r="R5" s="202">
        <v>8.1</v>
      </c>
      <c r="S5" s="202">
        <v>0</v>
      </c>
      <c r="T5" s="202">
        <v>0</v>
      </c>
      <c r="U5" s="202">
        <v>60.19</v>
      </c>
      <c r="V5" s="202">
        <v>8.86</v>
      </c>
      <c r="W5" s="202">
        <v>19.12</v>
      </c>
      <c r="X5" s="202">
        <v>20.100000000000001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193.91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99.82</v>
      </c>
      <c r="AQ5" s="202">
        <v>34.06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272.8</v>
      </c>
      <c r="L6" s="202">
        <v>9.08</v>
      </c>
      <c r="M6" s="202">
        <v>30.91</v>
      </c>
      <c r="N6" s="202">
        <v>50.55</v>
      </c>
      <c r="O6" s="202">
        <v>71.41</v>
      </c>
      <c r="P6" s="202">
        <v>22.97</v>
      </c>
      <c r="Q6" s="202">
        <v>6.56</v>
      </c>
      <c r="R6" s="202">
        <v>8.1</v>
      </c>
      <c r="S6" s="202">
        <v>0</v>
      </c>
      <c r="T6" s="202">
        <v>0</v>
      </c>
      <c r="U6" s="202">
        <v>60.19</v>
      </c>
      <c r="V6" s="202">
        <v>8.86</v>
      </c>
      <c r="W6" s="202">
        <v>19.12</v>
      </c>
      <c r="X6" s="202">
        <v>20.100000000000001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193.91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99.82</v>
      </c>
      <c r="AQ6" s="202">
        <v>34.06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272.85000000000002</v>
      </c>
      <c r="L7" s="202">
        <v>9.08</v>
      </c>
      <c r="M7" s="202">
        <v>30.91</v>
      </c>
      <c r="N7" s="202">
        <v>50.55</v>
      </c>
      <c r="O7" s="202">
        <v>71.41</v>
      </c>
      <c r="P7" s="202">
        <v>22.97</v>
      </c>
      <c r="Q7" s="202">
        <v>6.56</v>
      </c>
      <c r="R7" s="202">
        <v>8.1</v>
      </c>
      <c r="S7" s="202">
        <v>0</v>
      </c>
      <c r="T7" s="202">
        <v>0</v>
      </c>
      <c r="U7" s="202">
        <v>60.19</v>
      </c>
      <c r="V7" s="202">
        <v>8.86</v>
      </c>
      <c r="W7" s="202">
        <v>19.12</v>
      </c>
      <c r="X7" s="202">
        <v>20.100000000000001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193.91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99.82</v>
      </c>
      <c r="AQ7" s="202">
        <v>34.06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272.85000000000002</v>
      </c>
      <c r="L8" s="202">
        <v>9.08</v>
      </c>
      <c r="M8" s="202">
        <v>30.91</v>
      </c>
      <c r="N8" s="202">
        <v>50.55</v>
      </c>
      <c r="O8" s="202">
        <v>71.41</v>
      </c>
      <c r="P8" s="202">
        <v>22.97</v>
      </c>
      <c r="Q8" s="202">
        <v>6.56</v>
      </c>
      <c r="R8" s="202">
        <v>8.1</v>
      </c>
      <c r="S8" s="202">
        <v>0</v>
      </c>
      <c r="T8" s="202">
        <v>0</v>
      </c>
      <c r="U8" s="202">
        <v>60.19</v>
      </c>
      <c r="V8" s="202">
        <v>8.86</v>
      </c>
      <c r="W8" s="202">
        <v>19.12</v>
      </c>
      <c r="X8" s="202">
        <v>20.100000000000001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193.91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99.82</v>
      </c>
      <c r="AQ8" s="202">
        <v>34.06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272.85000000000002</v>
      </c>
      <c r="L9" s="202">
        <v>9.08</v>
      </c>
      <c r="M9" s="202">
        <v>30.91</v>
      </c>
      <c r="N9" s="202">
        <v>50.55</v>
      </c>
      <c r="O9" s="202">
        <v>71.41</v>
      </c>
      <c r="P9" s="202">
        <v>22.97</v>
      </c>
      <c r="Q9" s="202">
        <v>7.05</v>
      </c>
      <c r="R9" s="202">
        <v>8.1</v>
      </c>
      <c r="S9" s="202">
        <v>0</v>
      </c>
      <c r="T9" s="202">
        <v>0</v>
      </c>
      <c r="U9" s="202">
        <v>60.19</v>
      </c>
      <c r="V9" s="202">
        <v>8.86</v>
      </c>
      <c r="W9" s="202">
        <v>19.12</v>
      </c>
      <c r="X9" s="202">
        <v>20.100000000000001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193.91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99.82</v>
      </c>
      <c r="AQ9" s="202">
        <v>34.06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272.85000000000002</v>
      </c>
      <c r="L10" s="202">
        <v>9.08</v>
      </c>
      <c r="M10" s="202">
        <v>30.91</v>
      </c>
      <c r="N10" s="202">
        <v>50.55</v>
      </c>
      <c r="O10" s="202">
        <v>71.41</v>
      </c>
      <c r="P10" s="202">
        <v>22.97</v>
      </c>
      <c r="Q10" s="202">
        <v>7.54</v>
      </c>
      <c r="R10" s="202">
        <v>8.1</v>
      </c>
      <c r="S10" s="202">
        <v>0</v>
      </c>
      <c r="T10" s="202">
        <v>0</v>
      </c>
      <c r="U10" s="202">
        <v>60.19</v>
      </c>
      <c r="V10" s="202">
        <v>8.86</v>
      </c>
      <c r="W10" s="202">
        <v>19.12</v>
      </c>
      <c r="X10" s="202">
        <v>20.100000000000001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193.91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99.82</v>
      </c>
      <c r="AQ10" s="202">
        <v>34.06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272.85000000000002</v>
      </c>
      <c r="L11" s="202">
        <v>133.61000000000001</v>
      </c>
      <c r="M11" s="202">
        <v>30.91</v>
      </c>
      <c r="N11" s="202">
        <v>50.55</v>
      </c>
      <c r="O11" s="202">
        <v>71.41</v>
      </c>
      <c r="P11" s="202">
        <v>22.97</v>
      </c>
      <c r="Q11" s="202">
        <v>8.0299999999999994</v>
      </c>
      <c r="R11" s="202">
        <v>8.1</v>
      </c>
      <c r="S11" s="202">
        <v>0</v>
      </c>
      <c r="T11" s="202">
        <v>0</v>
      </c>
      <c r="U11" s="202">
        <v>60.19</v>
      </c>
      <c r="V11" s="202">
        <v>8.86</v>
      </c>
      <c r="W11" s="202">
        <v>19.12</v>
      </c>
      <c r="X11" s="202">
        <v>20.100000000000001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193.91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99.82</v>
      </c>
      <c r="AQ11" s="202">
        <v>34.06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272.85000000000002</v>
      </c>
      <c r="L12" s="202">
        <v>159.37</v>
      </c>
      <c r="M12" s="202">
        <v>30.91</v>
      </c>
      <c r="N12" s="202">
        <v>50.55</v>
      </c>
      <c r="O12" s="202">
        <v>71.41</v>
      </c>
      <c r="P12" s="202">
        <v>22.97</v>
      </c>
      <c r="Q12" s="202">
        <v>8.27</v>
      </c>
      <c r="R12" s="202">
        <v>8.1</v>
      </c>
      <c r="S12" s="202">
        <v>0</v>
      </c>
      <c r="T12" s="202">
        <v>0</v>
      </c>
      <c r="U12" s="202">
        <v>60.19</v>
      </c>
      <c r="V12" s="202">
        <v>8.86</v>
      </c>
      <c r="W12" s="202">
        <v>19.12</v>
      </c>
      <c r="X12" s="202">
        <v>20.100000000000001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193.91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99.82</v>
      </c>
      <c r="AQ12" s="202">
        <v>34.06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270.70999999999998</v>
      </c>
      <c r="L13" s="202">
        <v>194.84</v>
      </c>
      <c r="M13" s="202">
        <v>30.91</v>
      </c>
      <c r="N13" s="202">
        <v>50.55</v>
      </c>
      <c r="O13" s="202">
        <v>71.41</v>
      </c>
      <c r="P13" s="202">
        <v>22.97</v>
      </c>
      <c r="Q13" s="202">
        <v>8.75</v>
      </c>
      <c r="R13" s="202">
        <v>8.1</v>
      </c>
      <c r="S13" s="202">
        <v>0</v>
      </c>
      <c r="T13" s="202">
        <v>0</v>
      </c>
      <c r="U13" s="202">
        <v>60.19</v>
      </c>
      <c r="V13" s="202">
        <v>8.86</v>
      </c>
      <c r="W13" s="202">
        <v>19.12</v>
      </c>
      <c r="X13" s="202">
        <v>20.100000000000001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224.22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99.82</v>
      </c>
      <c r="AQ13" s="202">
        <v>34.06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270.70999999999998</v>
      </c>
      <c r="L14" s="202">
        <v>194.84</v>
      </c>
      <c r="M14" s="202">
        <v>30.91</v>
      </c>
      <c r="N14" s="202">
        <v>50.55</v>
      </c>
      <c r="O14" s="202">
        <v>71.41</v>
      </c>
      <c r="P14" s="202">
        <v>22.97</v>
      </c>
      <c r="Q14" s="202">
        <v>8.75</v>
      </c>
      <c r="R14" s="202">
        <v>8.1</v>
      </c>
      <c r="S14" s="202">
        <v>0</v>
      </c>
      <c r="T14" s="202">
        <v>0</v>
      </c>
      <c r="U14" s="202">
        <v>60.19</v>
      </c>
      <c r="V14" s="202">
        <v>8.86</v>
      </c>
      <c r="W14" s="202">
        <v>19.12</v>
      </c>
      <c r="X14" s="202">
        <v>20.100000000000001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224.22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99.82</v>
      </c>
      <c r="AQ14" s="202">
        <v>34.06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246.95</v>
      </c>
      <c r="L15" s="202">
        <v>194.84</v>
      </c>
      <c r="M15" s="202">
        <v>30.91</v>
      </c>
      <c r="N15" s="202">
        <v>50.55</v>
      </c>
      <c r="O15" s="202">
        <v>71.41</v>
      </c>
      <c r="P15" s="202">
        <v>22.97</v>
      </c>
      <c r="Q15" s="202">
        <v>8.75</v>
      </c>
      <c r="R15" s="202">
        <v>8.1</v>
      </c>
      <c r="S15" s="202">
        <v>0</v>
      </c>
      <c r="T15" s="202">
        <v>0</v>
      </c>
      <c r="U15" s="202">
        <v>60.19</v>
      </c>
      <c r="V15" s="202">
        <v>8.86</v>
      </c>
      <c r="W15" s="202">
        <v>19.12</v>
      </c>
      <c r="X15" s="202">
        <v>20.100000000000001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224.22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99.82</v>
      </c>
      <c r="AQ15" s="202">
        <v>34.06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246.95</v>
      </c>
      <c r="L16" s="202">
        <v>194.84</v>
      </c>
      <c r="M16" s="202">
        <v>30.91</v>
      </c>
      <c r="N16" s="202">
        <v>50.55</v>
      </c>
      <c r="O16" s="202">
        <v>71.41</v>
      </c>
      <c r="P16" s="202">
        <v>22.97</v>
      </c>
      <c r="Q16" s="202">
        <v>8.75</v>
      </c>
      <c r="R16" s="202">
        <v>8.1</v>
      </c>
      <c r="S16" s="202">
        <v>0</v>
      </c>
      <c r="T16" s="202">
        <v>0</v>
      </c>
      <c r="U16" s="202">
        <v>60.19</v>
      </c>
      <c r="V16" s="202">
        <v>8.86</v>
      </c>
      <c r="W16" s="202">
        <v>19.12</v>
      </c>
      <c r="X16" s="202">
        <v>20.100000000000001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224.22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99.82</v>
      </c>
      <c r="AQ16" s="202">
        <v>34.06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246.95</v>
      </c>
      <c r="L17" s="202">
        <v>97.92</v>
      </c>
      <c r="M17" s="202">
        <v>30.91</v>
      </c>
      <c r="N17" s="202">
        <v>50.55</v>
      </c>
      <c r="O17" s="202">
        <v>71.41</v>
      </c>
      <c r="P17" s="202">
        <v>22.97</v>
      </c>
      <c r="Q17" s="202">
        <v>8.75</v>
      </c>
      <c r="R17" s="202">
        <v>8.1</v>
      </c>
      <c r="S17" s="202">
        <v>0</v>
      </c>
      <c r="T17" s="202">
        <v>0</v>
      </c>
      <c r="U17" s="202">
        <v>60.19</v>
      </c>
      <c r="V17" s="202">
        <v>8.86</v>
      </c>
      <c r="W17" s="202">
        <v>19.12</v>
      </c>
      <c r="X17" s="202">
        <v>20.100000000000001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211.61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99.82</v>
      </c>
      <c r="AQ17" s="202">
        <v>34.06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246.95</v>
      </c>
      <c r="L18" s="202">
        <v>97.92</v>
      </c>
      <c r="M18" s="202">
        <v>30.91</v>
      </c>
      <c r="N18" s="202">
        <v>50.55</v>
      </c>
      <c r="O18" s="202">
        <v>71.41</v>
      </c>
      <c r="P18" s="202">
        <v>22.97</v>
      </c>
      <c r="Q18" s="202">
        <v>8.75</v>
      </c>
      <c r="R18" s="202">
        <v>8.1</v>
      </c>
      <c r="S18" s="202">
        <v>0</v>
      </c>
      <c r="T18" s="202">
        <v>0</v>
      </c>
      <c r="U18" s="202">
        <v>60.19</v>
      </c>
      <c r="V18" s="202">
        <v>8.86</v>
      </c>
      <c r="W18" s="202">
        <v>19.12</v>
      </c>
      <c r="X18" s="202">
        <v>20.100000000000001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211.61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99.82</v>
      </c>
      <c r="AQ18" s="202">
        <v>34.06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246.95</v>
      </c>
      <c r="L19" s="202">
        <v>95.39</v>
      </c>
      <c r="M19" s="202">
        <v>30.91</v>
      </c>
      <c r="N19" s="202">
        <v>50.55</v>
      </c>
      <c r="O19" s="202">
        <v>71.41</v>
      </c>
      <c r="P19" s="202">
        <v>22.97</v>
      </c>
      <c r="Q19" s="202">
        <v>8.75</v>
      </c>
      <c r="R19" s="202">
        <v>8.1</v>
      </c>
      <c r="S19" s="202">
        <v>0</v>
      </c>
      <c r="T19" s="202">
        <v>0</v>
      </c>
      <c r="U19" s="202">
        <v>60.19</v>
      </c>
      <c r="V19" s="202">
        <v>8.86</v>
      </c>
      <c r="W19" s="202">
        <v>19.12</v>
      </c>
      <c r="X19" s="202">
        <v>20.100000000000001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211.61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99.82</v>
      </c>
      <c r="AQ19" s="202">
        <v>34.06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246.95</v>
      </c>
      <c r="L20" s="202">
        <v>95.39</v>
      </c>
      <c r="M20" s="202">
        <v>30.91</v>
      </c>
      <c r="N20" s="202">
        <v>50.55</v>
      </c>
      <c r="O20" s="202">
        <v>71.41</v>
      </c>
      <c r="P20" s="202">
        <v>22.97</v>
      </c>
      <c r="Q20" s="202">
        <v>8.75</v>
      </c>
      <c r="R20" s="202">
        <v>8.1</v>
      </c>
      <c r="S20" s="202">
        <v>0</v>
      </c>
      <c r="T20" s="202">
        <v>0</v>
      </c>
      <c r="U20" s="202">
        <v>60.19</v>
      </c>
      <c r="V20" s="202">
        <v>8.86</v>
      </c>
      <c r="W20" s="202">
        <v>19.12</v>
      </c>
      <c r="X20" s="202">
        <v>20.100000000000001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211.61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99.82</v>
      </c>
      <c r="AQ20" s="202">
        <v>34.06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246.95</v>
      </c>
      <c r="L21" s="202">
        <v>95.39</v>
      </c>
      <c r="M21" s="202">
        <v>30.91</v>
      </c>
      <c r="N21" s="202">
        <v>50.55</v>
      </c>
      <c r="O21" s="202">
        <v>71.41</v>
      </c>
      <c r="P21" s="202">
        <v>22.97</v>
      </c>
      <c r="Q21" s="202">
        <v>8.75</v>
      </c>
      <c r="R21" s="202">
        <v>8.1</v>
      </c>
      <c r="S21" s="202">
        <v>0</v>
      </c>
      <c r="T21" s="202">
        <v>0</v>
      </c>
      <c r="U21" s="202">
        <v>60.19</v>
      </c>
      <c r="V21" s="202">
        <v>8.86</v>
      </c>
      <c r="W21" s="202">
        <v>19.12</v>
      </c>
      <c r="X21" s="202">
        <v>20.100000000000001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211.61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99.82</v>
      </c>
      <c r="AQ21" s="202">
        <v>34.06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246.95</v>
      </c>
      <c r="L22" s="202">
        <v>95.39</v>
      </c>
      <c r="M22" s="202">
        <v>30.91</v>
      </c>
      <c r="N22" s="202">
        <v>50.55</v>
      </c>
      <c r="O22" s="202">
        <v>71.41</v>
      </c>
      <c r="P22" s="202">
        <v>22.97</v>
      </c>
      <c r="Q22" s="202">
        <v>8.75</v>
      </c>
      <c r="R22" s="202">
        <v>8.1</v>
      </c>
      <c r="S22" s="202">
        <v>0</v>
      </c>
      <c r="T22" s="202">
        <v>0</v>
      </c>
      <c r="U22" s="202">
        <v>60.19</v>
      </c>
      <c r="V22" s="202">
        <v>8.86</v>
      </c>
      <c r="W22" s="202">
        <v>19.12</v>
      </c>
      <c r="X22" s="202">
        <v>20.100000000000001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211.61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99.82</v>
      </c>
      <c r="AQ22" s="202">
        <v>34.06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246.95</v>
      </c>
      <c r="L23" s="202">
        <v>95.39</v>
      </c>
      <c r="M23" s="202">
        <v>30.91</v>
      </c>
      <c r="N23" s="202">
        <v>50.55</v>
      </c>
      <c r="O23" s="202">
        <v>71.41</v>
      </c>
      <c r="P23" s="202">
        <v>22.97</v>
      </c>
      <c r="Q23" s="202">
        <v>8.75</v>
      </c>
      <c r="R23" s="202">
        <v>8.1</v>
      </c>
      <c r="S23" s="202">
        <v>0</v>
      </c>
      <c r="T23" s="202">
        <v>0</v>
      </c>
      <c r="U23" s="202">
        <v>60.19</v>
      </c>
      <c r="V23" s="202">
        <v>8.86</v>
      </c>
      <c r="W23" s="202">
        <v>19.12</v>
      </c>
      <c r="X23" s="202">
        <v>20.100000000000001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211.61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99.82</v>
      </c>
      <c r="AQ23" s="202">
        <v>35.14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246.95</v>
      </c>
      <c r="L24" s="202">
        <v>95.39</v>
      </c>
      <c r="M24" s="202">
        <v>30.91</v>
      </c>
      <c r="N24" s="202">
        <v>50.55</v>
      </c>
      <c r="O24" s="202">
        <v>71.41</v>
      </c>
      <c r="P24" s="202">
        <v>22.97</v>
      </c>
      <c r="Q24" s="202">
        <v>8.75</v>
      </c>
      <c r="R24" s="202">
        <v>8.1</v>
      </c>
      <c r="S24" s="202">
        <v>0</v>
      </c>
      <c r="T24" s="202">
        <v>0</v>
      </c>
      <c r="U24" s="202">
        <v>60.19</v>
      </c>
      <c r="V24" s="202">
        <v>8.86</v>
      </c>
      <c r="W24" s="202">
        <v>19.12</v>
      </c>
      <c r="X24" s="202">
        <v>20.100000000000001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211.61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99.82</v>
      </c>
      <c r="AQ24" s="202">
        <v>35.14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246.95</v>
      </c>
      <c r="L25" s="202">
        <v>95.39</v>
      </c>
      <c r="M25" s="202">
        <v>30.91</v>
      </c>
      <c r="N25" s="202">
        <v>50.55</v>
      </c>
      <c r="O25" s="202">
        <v>71.41</v>
      </c>
      <c r="P25" s="202">
        <v>22.97</v>
      </c>
      <c r="Q25" s="202">
        <v>8.75</v>
      </c>
      <c r="R25" s="202">
        <v>8.1</v>
      </c>
      <c r="S25" s="202">
        <v>0</v>
      </c>
      <c r="T25" s="202">
        <v>0</v>
      </c>
      <c r="U25" s="202">
        <v>57.08</v>
      </c>
      <c r="V25" s="202">
        <v>8.86</v>
      </c>
      <c r="W25" s="202">
        <v>19.12</v>
      </c>
      <c r="X25" s="202">
        <v>20.100000000000001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211.61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99.82</v>
      </c>
      <c r="AQ25" s="202">
        <v>35.14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246.95</v>
      </c>
      <c r="L26" s="202">
        <v>95.39</v>
      </c>
      <c r="M26" s="202">
        <v>30.91</v>
      </c>
      <c r="N26" s="202">
        <v>50.55</v>
      </c>
      <c r="O26" s="202">
        <v>71.41</v>
      </c>
      <c r="P26" s="202">
        <v>22.97</v>
      </c>
      <c r="Q26" s="202">
        <v>8.75</v>
      </c>
      <c r="R26" s="202">
        <v>8.1</v>
      </c>
      <c r="S26" s="202">
        <v>0</v>
      </c>
      <c r="T26" s="202">
        <v>0</v>
      </c>
      <c r="U26" s="202">
        <v>54.17</v>
      </c>
      <c r="V26" s="202">
        <v>8.86</v>
      </c>
      <c r="W26" s="202">
        <v>19.12</v>
      </c>
      <c r="X26" s="202">
        <v>20.100000000000001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211.61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99.82</v>
      </c>
      <c r="AQ26" s="202">
        <v>35.14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246.95</v>
      </c>
      <c r="L27" s="202">
        <v>9.08</v>
      </c>
      <c r="M27" s="202">
        <v>30.91</v>
      </c>
      <c r="N27" s="202">
        <v>50.55</v>
      </c>
      <c r="O27" s="202">
        <v>71.41</v>
      </c>
      <c r="P27" s="202">
        <v>22.97</v>
      </c>
      <c r="Q27" s="202">
        <v>8.75</v>
      </c>
      <c r="R27" s="202">
        <v>8.1</v>
      </c>
      <c r="S27" s="202">
        <v>0</v>
      </c>
      <c r="T27" s="202">
        <v>0</v>
      </c>
      <c r="U27" s="202">
        <v>50.16</v>
      </c>
      <c r="V27" s="202">
        <v>8.86</v>
      </c>
      <c r="W27" s="202">
        <v>19.12</v>
      </c>
      <c r="X27" s="202">
        <v>20.100000000000001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209.61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99.82</v>
      </c>
      <c r="AQ27" s="202">
        <v>35.14</v>
      </c>
      <c r="AR27" s="202">
        <v>16.72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246.95</v>
      </c>
      <c r="L28" s="202">
        <v>9.08</v>
      </c>
      <c r="M28" s="202">
        <v>30.91</v>
      </c>
      <c r="N28" s="202">
        <v>50.55</v>
      </c>
      <c r="O28" s="202">
        <v>71.41</v>
      </c>
      <c r="P28" s="202">
        <v>22.97</v>
      </c>
      <c r="Q28" s="202">
        <v>8.75</v>
      </c>
      <c r="R28" s="202">
        <v>8.1</v>
      </c>
      <c r="S28" s="202">
        <v>0</v>
      </c>
      <c r="T28" s="202">
        <v>0</v>
      </c>
      <c r="U28" s="202">
        <v>50.16</v>
      </c>
      <c r="V28" s="202">
        <v>8.86</v>
      </c>
      <c r="W28" s="202">
        <v>19.12</v>
      </c>
      <c r="X28" s="202">
        <v>20.100000000000001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209.61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99.82</v>
      </c>
      <c r="AQ28" s="202">
        <v>34.06</v>
      </c>
      <c r="AR28" s="202">
        <v>29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246.95</v>
      </c>
      <c r="L29" s="202">
        <v>9.08</v>
      </c>
      <c r="M29" s="202">
        <v>30.91</v>
      </c>
      <c r="N29" s="202">
        <v>50.55</v>
      </c>
      <c r="O29" s="202">
        <v>71.41</v>
      </c>
      <c r="P29" s="202">
        <v>22.97</v>
      </c>
      <c r="Q29" s="202">
        <v>8.75</v>
      </c>
      <c r="R29" s="202">
        <v>8.1</v>
      </c>
      <c r="S29" s="202">
        <v>0</v>
      </c>
      <c r="T29" s="202">
        <v>0</v>
      </c>
      <c r="U29" s="202">
        <v>50.16</v>
      </c>
      <c r="V29" s="202">
        <v>8.86</v>
      </c>
      <c r="W29" s="202">
        <v>19.12</v>
      </c>
      <c r="X29" s="202">
        <v>18.75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209.61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99.82</v>
      </c>
      <c r="AQ29" s="202">
        <v>34.06</v>
      </c>
      <c r="AR29" s="202">
        <v>33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246.95</v>
      </c>
      <c r="L30" s="202">
        <v>9.08</v>
      </c>
      <c r="M30" s="202">
        <v>30.91</v>
      </c>
      <c r="N30" s="202">
        <v>50.55</v>
      </c>
      <c r="O30" s="202">
        <v>71.41</v>
      </c>
      <c r="P30" s="202">
        <v>22.97</v>
      </c>
      <c r="Q30" s="202">
        <v>8.75</v>
      </c>
      <c r="R30" s="202">
        <v>8.1</v>
      </c>
      <c r="S30" s="202">
        <v>0</v>
      </c>
      <c r="T30" s="202">
        <v>0</v>
      </c>
      <c r="U30" s="202">
        <v>50.16</v>
      </c>
      <c r="V30" s="202">
        <v>8.86</v>
      </c>
      <c r="W30" s="202">
        <v>19.12</v>
      </c>
      <c r="X30" s="202">
        <v>18.75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209.61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99.82</v>
      </c>
      <c r="AQ30" s="202">
        <v>34.06</v>
      </c>
      <c r="AR30" s="202">
        <v>34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246.95</v>
      </c>
      <c r="L31" s="202">
        <v>9.14</v>
      </c>
      <c r="M31" s="202">
        <v>30.91</v>
      </c>
      <c r="N31" s="202">
        <v>24.13</v>
      </c>
      <c r="O31" s="202">
        <v>71.41</v>
      </c>
      <c r="P31" s="202">
        <v>22.97</v>
      </c>
      <c r="Q31" s="202">
        <v>8.75</v>
      </c>
      <c r="R31" s="202">
        <v>8.1</v>
      </c>
      <c r="S31" s="202">
        <v>0</v>
      </c>
      <c r="T31" s="202">
        <v>0</v>
      </c>
      <c r="U31" s="202">
        <v>50.16</v>
      </c>
      <c r="V31" s="202">
        <v>8.86</v>
      </c>
      <c r="W31" s="202">
        <v>19.12</v>
      </c>
      <c r="X31" s="202">
        <v>20.079999999999998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209.61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99.82</v>
      </c>
      <c r="AQ31" s="202">
        <v>34.06</v>
      </c>
      <c r="AR31" s="202">
        <v>34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246.95</v>
      </c>
      <c r="L32" s="202">
        <v>9.14</v>
      </c>
      <c r="M32" s="202">
        <v>30.91</v>
      </c>
      <c r="N32" s="202">
        <v>24.13</v>
      </c>
      <c r="O32" s="202">
        <v>71.41</v>
      </c>
      <c r="P32" s="202">
        <v>22.97</v>
      </c>
      <c r="Q32" s="202">
        <v>8.75</v>
      </c>
      <c r="R32" s="202">
        <v>8.1</v>
      </c>
      <c r="S32" s="202">
        <v>0</v>
      </c>
      <c r="T32" s="202">
        <v>0</v>
      </c>
      <c r="U32" s="202">
        <v>50.16</v>
      </c>
      <c r="V32" s="202">
        <v>8.86</v>
      </c>
      <c r="W32" s="202">
        <v>19.12</v>
      </c>
      <c r="X32" s="202">
        <v>20.09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209.61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99.82</v>
      </c>
      <c r="AQ32" s="202">
        <v>34.06</v>
      </c>
      <c r="AR32" s="202">
        <v>36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246.95</v>
      </c>
      <c r="L33" s="202">
        <v>9.14</v>
      </c>
      <c r="M33" s="202">
        <v>30.91</v>
      </c>
      <c r="N33" s="202">
        <v>24.13</v>
      </c>
      <c r="O33" s="202">
        <v>71.41</v>
      </c>
      <c r="P33" s="202">
        <v>22.97</v>
      </c>
      <c r="Q33" s="202">
        <v>8.75</v>
      </c>
      <c r="R33" s="202">
        <v>8.1</v>
      </c>
      <c r="S33" s="202">
        <v>0</v>
      </c>
      <c r="T33" s="202">
        <v>0</v>
      </c>
      <c r="U33" s="202">
        <v>50.16</v>
      </c>
      <c r="V33" s="202">
        <v>8.86</v>
      </c>
      <c r="W33" s="202">
        <v>19.12</v>
      </c>
      <c r="X33" s="202">
        <v>20.09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209.61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99.82</v>
      </c>
      <c r="AQ33" s="202">
        <v>38.4</v>
      </c>
      <c r="AR33" s="202">
        <v>39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246.95</v>
      </c>
      <c r="L34" s="202">
        <v>9.14</v>
      </c>
      <c r="M34" s="202">
        <v>30.91</v>
      </c>
      <c r="N34" s="202">
        <v>24.13</v>
      </c>
      <c r="O34" s="202">
        <v>71.41</v>
      </c>
      <c r="P34" s="202">
        <v>22.97</v>
      </c>
      <c r="Q34" s="202">
        <v>8.75</v>
      </c>
      <c r="R34" s="202">
        <v>8.1</v>
      </c>
      <c r="S34" s="202">
        <v>0</v>
      </c>
      <c r="T34" s="202">
        <v>0</v>
      </c>
      <c r="U34" s="202">
        <v>50.16</v>
      </c>
      <c r="V34" s="202">
        <v>8.86</v>
      </c>
      <c r="W34" s="202">
        <v>19.12</v>
      </c>
      <c r="X34" s="202">
        <v>20.09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209.61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99.82</v>
      </c>
      <c r="AQ34" s="202">
        <v>38.4</v>
      </c>
      <c r="AR34" s="202">
        <v>40.5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246.95</v>
      </c>
      <c r="L35" s="202">
        <v>9.14</v>
      </c>
      <c r="M35" s="202">
        <v>30.91</v>
      </c>
      <c r="N35" s="202">
        <v>24.13</v>
      </c>
      <c r="O35" s="202">
        <v>71.41</v>
      </c>
      <c r="P35" s="202">
        <v>22.97</v>
      </c>
      <c r="Q35" s="202">
        <v>8.75</v>
      </c>
      <c r="R35" s="202">
        <v>8.1</v>
      </c>
      <c r="S35" s="202">
        <v>0</v>
      </c>
      <c r="T35" s="202">
        <v>0</v>
      </c>
      <c r="U35" s="202">
        <v>50.16</v>
      </c>
      <c r="V35" s="202">
        <v>8.86</v>
      </c>
      <c r="W35" s="202">
        <v>19.12</v>
      </c>
      <c r="X35" s="202">
        <v>20.09</v>
      </c>
      <c r="Y35" s="202">
        <v>0</v>
      </c>
      <c r="Z35">
        <v>0</v>
      </c>
      <c r="AA35" s="202">
        <v>0</v>
      </c>
      <c r="AB35" s="202">
        <v>12.46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209.61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118.86</v>
      </c>
      <c r="AQ35" s="202">
        <v>38.4</v>
      </c>
      <c r="AR35" s="202">
        <v>42.5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246.95</v>
      </c>
      <c r="L36" s="202">
        <v>9.14</v>
      </c>
      <c r="M36" s="202">
        <v>30.91</v>
      </c>
      <c r="N36" s="202">
        <v>24.13</v>
      </c>
      <c r="O36" s="202">
        <v>71.41</v>
      </c>
      <c r="P36" s="202">
        <v>22.97</v>
      </c>
      <c r="Q36" s="202">
        <v>8.75</v>
      </c>
      <c r="R36" s="202">
        <v>8.1</v>
      </c>
      <c r="S36" s="202">
        <v>0</v>
      </c>
      <c r="T36" s="202">
        <v>0</v>
      </c>
      <c r="U36" s="202">
        <v>50.16</v>
      </c>
      <c r="V36" s="202">
        <v>8.86</v>
      </c>
      <c r="W36" s="202">
        <v>19.12</v>
      </c>
      <c r="X36" s="202">
        <v>20.09</v>
      </c>
      <c r="Y36" s="202">
        <v>0</v>
      </c>
      <c r="Z36">
        <v>0</v>
      </c>
      <c r="AA36" s="202">
        <v>0</v>
      </c>
      <c r="AB36" s="202">
        <v>12.46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209.61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118.86</v>
      </c>
      <c r="AQ36" s="202">
        <v>38.4</v>
      </c>
      <c r="AR36" s="202">
        <v>46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220</v>
      </c>
      <c r="L37" s="202">
        <v>9.14</v>
      </c>
      <c r="M37" s="202">
        <v>30.91</v>
      </c>
      <c r="N37" s="202">
        <v>24.13</v>
      </c>
      <c r="O37" s="202">
        <v>71.41</v>
      </c>
      <c r="P37" s="202">
        <v>22.97</v>
      </c>
      <c r="Q37" s="202">
        <v>8.75</v>
      </c>
      <c r="R37" s="202">
        <v>8.1</v>
      </c>
      <c r="S37" s="202">
        <v>0</v>
      </c>
      <c r="T37" s="202">
        <v>0</v>
      </c>
      <c r="U37" s="202">
        <v>50.16</v>
      </c>
      <c r="V37" s="202">
        <v>8.86</v>
      </c>
      <c r="W37" s="202">
        <v>19.12</v>
      </c>
      <c r="X37" s="202">
        <v>20.09</v>
      </c>
      <c r="Y37" s="202">
        <v>0</v>
      </c>
      <c r="Z37">
        <v>0</v>
      </c>
      <c r="AA37" s="202">
        <v>0</v>
      </c>
      <c r="AB37" s="202">
        <v>12.46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209.61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118.86</v>
      </c>
      <c r="AQ37" s="202">
        <v>38.4</v>
      </c>
      <c r="AR37" s="202">
        <v>47.5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193.84</v>
      </c>
      <c r="L38" s="202">
        <v>9.14</v>
      </c>
      <c r="M38" s="202">
        <v>30.91</v>
      </c>
      <c r="N38" s="202">
        <v>24.13</v>
      </c>
      <c r="O38" s="202">
        <v>71.41</v>
      </c>
      <c r="P38" s="202">
        <v>22.97</v>
      </c>
      <c r="Q38" s="202">
        <v>8.75</v>
      </c>
      <c r="R38" s="202">
        <v>8.1</v>
      </c>
      <c r="S38" s="202">
        <v>0</v>
      </c>
      <c r="T38" s="202">
        <v>0</v>
      </c>
      <c r="U38" s="202">
        <v>50.16</v>
      </c>
      <c r="V38" s="202">
        <v>8.86</v>
      </c>
      <c r="W38" s="202">
        <v>19.12</v>
      </c>
      <c r="X38" s="202">
        <v>20.09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209.61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118.86</v>
      </c>
      <c r="AQ38" s="202">
        <v>38.4</v>
      </c>
      <c r="AR38" s="202">
        <v>47.5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164.76</v>
      </c>
      <c r="L39" s="202">
        <v>9.14</v>
      </c>
      <c r="M39" s="202">
        <v>30.91</v>
      </c>
      <c r="N39" s="202">
        <v>24.13</v>
      </c>
      <c r="O39" s="202">
        <v>71.41</v>
      </c>
      <c r="P39" s="202">
        <v>16.079999999999998</v>
      </c>
      <c r="Q39" s="202">
        <v>8.75</v>
      </c>
      <c r="R39" s="202">
        <v>8.1</v>
      </c>
      <c r="S39" s="202">
        <v>0</v>
      </c>
      <c r="T39" s="202">
        <v>0</v>
      </c>
      <c r="U39" s="202">
        <v>50.16</v>
      </c>
      <c r="V39" s="202">
        <v>8.86</v>
      </c>
      <c r="W39" s="202">
        <v>19.12</v>
      </c>
      <c r="X39" s="202">
        <v>20.09</v>
      </c>
      <c r="Y39" s="202">
        <v>0</v>
      </c>
      <c r="Z39">
        <v>0</v>
      </c>
      <c r="AA39" s="202">
        <v>0</v>
      </c>
      <c r="AB39" s="202">
        <v>12.46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209.61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118.86</v>
      </c>
      <c r="AQ39" s="202">
        <v>38.4</v>
      </c>
      <c r="AR39" s="202">
        <v>47.5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155.07</v>
      </c>
      <c r="L40" s="202">
        <v>9.14</v>
      </c>
      <c r="M40" s="202">
        <v>30.91</v>
      </c>
      <c r="N40" s="202">
        <v>24.13</v>
      </c>
      <c r="O40" s="202">
        <v>71.41</v>
      </c>
      <c r="P40" s="202">
        <v>16.079999999999998</v>
      </c>
      <c r="Q40" s="202">
        <v>8.75</v>
      </c>
      <c r="R40" s="202">
        <v>8.1</v>
      </c>
      <c r="S40" s="202">
        <v>0</v>
      </c>
      <c r="T40" s="202">
        <v>0</v>
      </c>
      <c r="U40" s="202">
        <v>50.16</v>
      </c>
      <c r="V40" s="202">
        <v>8.86</v>
      </c>
      <c r="W40" s="202">
        <v>19.12</v>
      </c>
      <c r="X40" s="202">
        <v>20.09</v>
      </c>
      <c r="Y40" s="202">
        <v>0</v>
      </c>
      <c r="Z40">
        <v>0</v>
      </c>
      <c r="AA40" s="202">
        <v>0</v>
      </c>
      <c r="AB40" s="202">
        <v>12.46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209.61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118.86</v>
      </c>
      <c r="AQ40" s="202">
        <v>38.4</v>
      </c>
      <c r="AR40" s="202">
        <v>47.5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155.08000000000001</v>
      </c>
      <c r="L41" s="202">
        <v>9.14</v>
      </c>
      <c r="M41" s="202">
        <v>30.91</v>
      </c>
      <c r="N41" s="202">
        <v>24.13</v>
      </c>
      <c r="O41" s="202">
        <v>71.41</v>
      </c>
      <c r="P41" s="202">
        <v>16.079999999999998</v>
      </c>
      <c r="Q41" s="202">
        <v>8.75</v>
      </c>
      <c r="R41" s="202">
        <v>8.1</v>
      </c>
      <c r="S41" s="202">
        <v>0</v>
      </c>
      <c r="T41" s="202">
        <v>0</v>
      </c>
      <c r="U41" s="202">
        <v>50.16</v>
      </c>
      <c r="V41" s="202">
        <v>8.86</v>
      </c>
      <c r="W41" s="202">
        <v>19.12</v>
      </c>
      <c r="X41" s="202">
        <v>20.09</v>
      </c>
      <c r="Y41" s="202">
        <v>0</v>
      </c>
      <c r="Z41">
        <v>0</v>
      </c>
      <c r="AA41" s="202">
        <v>0</v>
      </c>
      <c r="AB41" s="202">
        <v>12.46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209.61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118.86</v>
      </c>
      <c r="AQ41" s="202">
        <v>38.4</v>
      </c>
      <c r="AR41" s="202">
        <v>47.5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155.07</v>
      </c>
      <c r="L42" s="202">
        <v>9.14</v>
      </c>
      <c r="M42" s="202">
        <v>30.91</v>
      </c>
      <c r="N42" s="202">
        <v>24.13</v>
      </c>
      <c r="O42" s="202">
        <v>71.41</v>
      </c>
      <c r="P42" s="202">
        <v>16.079999999999998</v>
      </c>
      <c r="Q42" s="202">
        <v>8.75</v>
      </c>
      <c r="R42" s="202">
        <v>8.1</v>
      </c>
      <c r="S42" s="202">
        <v>0</v>
      </c>
      <c r="T42" s="202">
        <v>0</v>
      </c>
      <c r="U42" s="202">
        <v>50.16</v>
      </c>
      <c r="V42" s="202">
        <v>8.86</v>
      </c>
      <c r="W42" s="202">
        <v>19.12</v>
      </c>
      <c r="X42" s="202">
        <v>20.09</v>
      </c>
      <c r="Y42" s="202">
        <v>0</v>
      </c>
      <c r="Z42">
        <v>0</v>
      </c>
      <c r="AA42" s="202">
        <v>0</v>
      </c>
      <c r="AB42" s="202">
        <v>12.46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209.61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118.86</v>
      </c>
      <c r="AQ42" s="202">
        <v>38.4</v>
      </c>
      <c r="AR42" s="202">
        <v>47.5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155.08000000000001</v>
      </c>
      <c r="L43" s="202">
        <v>9.14</v>
      </c>
      <c r="M43" s="202">
        <v>30.91</v>
      </c>
      <c r="N43" s="202">
        <v>24.13</v>
      </c>
      <c r="O43" s="202">
        <v>71.41</v>
      </c>
      <c r="P43" s="202">
        <v>16.079999999999998</v>
      </c>
      <c r="Q43" s="202">
        <v>8.75</v>
      </c>
      <c r="R43" s="202">
        <v>8.1</v>
      </c>
      <c r="S43" s="202">
        <v>0</v>
      </c>
      <c r="T43" s="202">
        <v>0</v>
      </c>
      <c r="U43" s="202">
        <v>50.16</v>
      </c>
      <c r="V43" s="202">
        <v>8.86</v>
      </c>
      <c r="W43" s="202">
        <v>19.12</v>
      </c>
      <c r="X43" s="202">
        <v>20.09</v>
      </c>
      <c r="Y43" s="202">
        <v>0</v>
      </c>
      <c r="Z43">
        <v>0</v>
      </c>
      <c r="AA43" s="202">
        <v>0</v>
      </c>
      <c r="AB43" s="202">
        <v>12.46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209.61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118.86</v>
      </c>
      <c r="AQ43" s="202">
        <v>38.4</v>
      </c>
      <c r="AR43" s="202">
        <v>47.5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145.38</v>
      </c>
      <c r="L44" s="202">
        <v>9.14</v>
      </c>
      <c r="M44" s="202">
        <v>30.91</v>
      </c>
      <c r="N44" s="202">
        <v>24.13</v>
      </c>
      <c r="O44" s="202">
        <v>71.41</v>
      </c>
      <c r="P44" s="202">
        <v>16.079999999999998</v>
      </c>
      <c r="Q44" s="202">
        <v>8.75</v>
      </c>
      <c r="R44" s="202">
        <v>8.1</v>
      </c>
      <c r="S44" s="202">
        <v>0</v>
      </c>
      <c r="T44" s="202">
        <v>0</v>
      </c>
      <c r="U44" s="202">
        <v>50.16</v>
      </c>
      <c r="V44" s="202">
        <v>8.86</v>
      </c>
      <c r="W44" s="202">
        <v>19.12</v>
      </c>
      <c r="X44" s="202">
        <v>20.09</v>
      </c>
      <c r="Y44" s="202">
        <v>0</v>
      </c>
      <c r="Z44">
        <v>0</v>
      </c>
      <c r="AA44" s="202">
        <v>0</v>
      </c>
      <c r="AB44" s="202">
        <v>12.46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209.61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118.86</v>
      </c>
      <c r="AQ44" s="202">
        <v>38.4</v>
      </c>
      <c r="AR44" s="202">
        <v>47.5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145.38</v>
      </c>
      <c r="L45" s="202">
        <v>9.14</v>
      </c>
      <c r="M45" s="202">
        <v>30.91</v>
      </c>
      <c r="N45" s="202">
        <v>24.13</v>
      </c>
      <c r="O45" s="202">
        <v>71.41</v>
      </c>
      <c r="P45" s="202">
        <v>16.079999999999998</v>
      </c>
      <c r="Q45" s="202">
        <v>8.75</v>
      </c>
      <c r="R45" s="202">
        <v>8.1</v>
      </c>
      <c r="S45" s="202">
        <v>0</v>
      </c>
      <c r="T45" s="202">
        <v>0</v>
      </c>
      <c r="U45" s="202">
        <v>50.16</v>
      </c>
      <c r="V45" s="202">
        <v>8.86</v>
      </c>
      <c r="W45" s="202">
        <v>19.12</v>
      </c>
      <c r="X45" s="202">
        <v>20.09</v>
      </c>
      <c r="Y45" s="202">
        <v>0</v>
      </c>
      <c r="Z45">
        <v>0</v>
      </c>
      <c r="AA45" s="202">
        <v>0</v>
      </c>
      <c r="AB45" s="202">
        <v>12.46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209.61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118.86</v>
      </c>
      <c r="AQ45" s="202">
        <v>38.4</v>
      </c>
      <c r="AR45" s="202">
        <v>47.5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164.24</v>
      </c>
      <c r="L46" s="202">
        <v>9.14</v>
      </c>
      <c r="M46" s="202">
        <v>30.91</v>
      </c>
      <c r="N46" s="202">
        <v>24.13</v>
      </c>
      <c r="O46" s="202">
        <v>71.41</v>
      </c>
      <c r="P46" s="202">
        <v>16.079999999999998</v>
      </c>
      <c r="Q46" s="202">
        <v>8.75</v>
      </c>
      <c r="R46" s="202">
        <v>8.1</v>
      </c>
      <c r="S46" s="202">
        <v>0</v>
      </c>
      <c r="T46" s="202">
        <v>0</v>
      </c>
      <c r="U46" s="202">
        <v>50.16</v>
      </c>
      <c r="V46" s="202">
        <v>8.86</v>
      </c>
      <c r="W46" s="202">
        <v>19.12</v>
      </c>
      <c r="X46" s="202">
        <v>20.09</v>
      </c>
      <c r="Y46" s="202">
        <v>0</v>
      </c>
      <c r="Z46">
        <v>0</v>
      </c>
      <c r="AA46" s="202">
        <v>0</v>
      </c>
      <c r="AB46" s="202">
        <v>12.46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209.61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118.86</v>
      </c>
      <c r="AQ46" s="202">
        <v>38.4</v>
      </c>
      <c r="AR46" s="202">
        <v>47.5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184.15</v>
      </c>
      <c r="L47" s="202">
        <v>9.14</v>
      </c>
      <c r="M47" s="202">
        <v>30.91</v>
      </c>
      <c r="N47" s="202">
        <v>24.13</v>
      </c>
      <c r="O47" s="202">
        <v>71.41</v>
      </c>
      <c r="P47" s="202">
        <v>16.079999999999998</v>
      </c>
      <c r="Q47" s="202">
        <v>8.75</v>
      </c>
      <c r="R47" s="202">
        <v>8.1</v>
      </c>
      <c r="S47" s="202">
        <v>0</v>
      </c>
      <c r="T47" s="202">
        <v>0</v>
      </c>
      <c r="U47" s="202">
        <v>50.16</v>
      </c>
      <c r="V47" s="202">
        <v>8.86</v>
      </c>
      <c r="W47" s="202">
        <v>19.12</v>
      </c>
      <c r="X47" s="202">
        <v>20.09</v>
      </c>
      <c r="Y47" s="202">
        <v>0</v>
      </c>
      <c r="Z47">
        <v>0</v>
      </c>
      <c r="AA47" s="202">
        <v>0</v>
      </c>
      <c r="AB47" s="202">
        <v>12.46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209.61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118.86</v>
      </c>
      <c r="AQ47" s="202">
        <v>38.4</v>
      </c>
      <c r="AR47" s="202">
        <v>47.5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193.84</v>
      </c>
      <c r="L48" s="202">
        <v>9.14</v>
      </c>
      <c r="M48" s="202">
        <v>30.91</v>
      </c>
      <c r="N48" s="202">
        <v>24.13</v>
      </c>
      <c r="O48" s="202">
        <v>71.41</v>
      </c>
      <c r="P48" s="202">
        <v>16.079999999999998</v>
      </c>
      <c r="Q48" s="202">
        <v>8.75</v>
      </c>
      <c r="R48" s="202">
        <v>8.1</v>
      </c>
      <c r="S48" s="202">
        <v>0</v>
      </c>
      <c r="T48" s="202">
        <v>0</v>
      </c>
      <c r="U48" s="202">
        <v>50.16</v>
      </c>
      <c r="V48" s="202">
        <v>8.86</v>
      </c>
      <c r="W48" s="202">
        <v>19.12</v>
      </c>
      <c r="X48" s="202">
        <v>20.09</v>
      </c>
      <c r="Y48" s="202">
        <v>0</v>
      </c>
      <c r="Z48">
        <v>0</v>
      </c>
      <c r="AA48" s="202">
        <v>0</v>
      </c>
      <c r="AB48" s="202">
        <v>12.46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209.61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118.86</v>
      </c>
      <c r="AQ48" s="202">
        <v>38.4</v>
      </c>
      <c r="AR48" s="202">
        <v>47.5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203.54</v>
      </c>
      <c r="L49" s="202">
        <v>9.14</v>
      </c>
      <c r="M49" s="202">
        <v>30.91</v>
      </c>
      <c r="N49" s="202">
        <v>24.13</v>
      </c>
      <c r="O49" s="202">
        <v>71.41</v>
      </c>
      <c r="P49" s="202">
        <v>16.079999999999998</v>
      </c>
      <c r="Q49" s="202">
        <v>8.75</v>
      </c>
      <c r="R49" s="202">
        <v>8.1</v>
      </c>
      <c r="S49" s="202">
        <v>0</v>
      </c>
      <c r="T49" s="202">
        <v>0</v>
      </c>
      <c r="U49" s="202">
        <v>50.16</v>
      </c>
      <c r="V49" s="202">
        <v>8.86</v>
      </c>
      <c r="W49" s="202">
        <v>19.12</v>
      </c>
      <c r="X49" s="202">
        <v>20.09</v>
      </c>
      <c r="Y49" s="202">
        <v>0</v>
      </c>
      <c r="Z49">
        <v>0</v>
      </c>
      <c r="AA49" s="202">
        <v>0</v>
      </c>
      <c r="AB49" s="202">
        <v>12.46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209.61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118.86</v>
      </c>
      <c r="AQ49" s="202">
        <v>38.4</v>
      </c>
      <c r="AR49" s="202">
        <v>47.5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213.23</v>
      </c>
      <c r="L50" s="202">
        <v>9.14</v>
      </c>
      <c r="M50" s="202">
        <v>30.91</v>
      </c>
      <c r="N50" s="202">
        <v>24.13</v>
      </c>
      <c r="O50" s="202">
        <v>71.41</v>
      </c>
      <c r="P50" s="202">
        <v>16.079999999999998</v>
      </c>
      <c r="Q50" s="202">
        <v>8.75</v>
      </c>
      <c r="R50" s="202">
        <v>8.1</v>
      </c>
      <c r="S50" s="202">
        <v>0</v>
      </c>
      <c r="T50" s="202">
        <v>0</v>
      </c>
      <c r="U50" s="202">
        <v>50.16</v>
      </c>
      <c r="V50" s="202">
        <v>8.86</v>
      </c>
      <c r="W50" s="202">
        <v>19.12</v>
      </c>
      <c r="X50" s="202">
        <v>20.09</v>
      </c>
      <c r="Y50" s="202">
        <v>0</v>
      </c>
      <c r="Z50">
        <v>0</v>
      </c>
      <c r="AA50" s="202">
        <v>0</v>
      </c>
      <c r="AB50" s="202">
        <v>12.46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209.61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118.86</v>
      </c>
      <c r="AQ50" s="202">
        <v>38.4</v>
      </c>
      <c r="AR50" s="202">
        <v>47.5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246.96</v>
      </c>
      <c r="L51" s="202">
        <v>9.14</v>
      </c>
      <c r="M51" s="202">
        <v>30.91</v>
      </c>
      <c r="N51" s="202">
        <v>24.13</v>
      </c>
      <c r="O51" s="202">
        <v>71.41</v>
      </c>
      <c r="P51" s="202">
        <v>16.079999999999998</v>
      </c>
      <c r="Q51" s="202">
        <v>8.75</v>
      </c>
      <c r="R51" s="202">
        <v>8.1</v>
      </c>
      <c r="S51" s="202">
        <v>0</v>
      </c>
      <c r="T51" s="202">
        <v>0</v>
      </c>
      <c r="U51" s="202">
        <v>50.16</v>
      </c>
      <c r="V51" s="202">
        <v>8.86</v>
      </c>
      <c r="W51" s="202">
        <v>19.12</v>
      </c>
      <c r="X51" s="202">
        <v>20.09</v>
      </c>
      <c r="Y51" s="202">
        <v>0</v>
      </c>
      <c r="Z51">
        <v>0</v>
      </c>
      <c r="AA51" s="202">
        <v>0</v>
      </c>
      <c r="AB51" s="202">
        <v>12.46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208.6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118.86</v>
      </c>
      <c r="AQ51" s="202">
        <v>38.4</v>
      </c>
      <c r="AR51" s="202">
        <v>47.5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246.96</v>
      </c>
      <c r="L52" s="202">
        <v>9.14</v>
      </c>
      <c r="M52" s="202">
        <v>30.91</v>
      </c>
      <c r="N52" s="202">
        <v>24.13</v>
      </c>
      <c r="O52" s="202">
        <v>71.41</v>
      </c>
      <c r="P52" s="202">
        <v>16.079999999999998</v>
      </c>
      <c r="Q52" s="202">
        <v>8.75</v>
      </c>
      <c r="R52" s="202">
        <v>8.1</v>
      </c>
      <c r="S52" s="202">
        <v>0</v>
      </c>
      <c r="T52" s="202">
        <v>0</v>
      </c>
      <c r="U52" s="202">
        <v>50.16</v>
      </c>
      <c r="V52" s="202">
        <v>8.86</v>
      </c>
      <c r="W52" s="202">
        <v>19.12</v>
      </c>
      <c r="X52" s="202">
        <v>20.09</v>
      </c>
      <c r="Y52" s="202">
        <v>0</v>
      </c>
      <c r="Z52">
        <v>0</v>
      </c>
      <c r="AA52" s="202">
        <v>0</v>
      </c>
      <c r="AB52" s="202">
        <v>12.46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208.6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118.86</v>
      </c>
      <c r="AQ52" s="202">
        <v>38.4</v>
      </c>
      <c r="AR52" s="202">
        <v>47.5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246.96</v>
      </c>
      <c r="L53" s="202">
        <v>9.14</v>
      </c>
      <c r="M53" s="202">
        <v>30.91</v>
      </c>
      <c r="N53" s="202">
        <v>24.13</v>
      </c>
      <c r="O53" s="202">
        <v>71.41</v>
      </c>
      <c r="P53" s="202">
        <v>16.079999999999998</v>
      </c>
      <c r="Q53" s="202">
        <v>8.75</v>
      </c>
      <c r="R53" s="202">
        <v>8.1</v>
      </c>
      <c r="S53" s="202">
        <v>0</v>
      </c>
      <c r="T53" s="202">
        <v>0</v>
      </c>
      <c r="U53" s="202">
        <v>50.16</v>
      </c>
      <c r="V53" s="202">
        <v>8.86</v>
      </c>
      <c r="W53" s="202">
        <v>19.12</v>
      </c>
      <c r="X53" s="202">
        <v>20.09</v>
      </c>
      <c r="Y53" s="202">
        <v>0</v>
      </c>
      <c r="Z53">
        <v>0</v>
      </c>
      <c r="AA53" s="202">
        <v>0</v>
      </c>
      <c r="AB53" s="202">
        <v>12.46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208.6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118.86</v>
      </c>
      <c r="AQ53" s="202">
        <v>38.4</v>
      </c>
      <c r="AR53" s="202">
        <v>47.5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246.96</v>
      </c>
      <c r="L54" s="202">
        <v>9.14</v>
      </c>
      <c r="M54" s="202">
        <v>30.91</v>
      </c>
      <c r="N54" s="202">
        <v>24.13</v>
      </c>
      <c r="O54" s="202">
        <v>71.41</v>
      </c>
      <c r="P54" s="202">
        <v>16.079999999999998</v>
      </c>
      <c r="Q54" s="202">
        <v>8.75</v>
      </c>
      <c r="R54" s="202">
        <v>8.1</v>
      </c>
      <c r="S54" s="202">
        <v>0</v>
      </c>
      <c r="T54" s="202">
        <v>0</v>
      </c>
      <c r="U54" s="202">
        <v>50.16</v>
      </c>
      <c r="V54" s="202">
        <v>8.86</v>
      </c>
      <c r="W54" s="202">
        <v>19.12</v>
      </c>
      <c r="X54" s="202">
        <v>20.09</v>
      </c>
      <c r="Y54" s="202">
        <v>0</v>
      </c>
      <c r="Z54">
        <v>0</v>
      </c>
      <c r="AA54" s="202">
        <v>0</v>
      </c>
      <c r="AB54" s="202">
        <v>12.46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208.6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118.86</v>
      </c>
      <c r="AQ54" s="202">
        <v>38.4</v>
      </c>
      <c r="AR54" s="202">
        <v>47.5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246.96</v>
      </c>
      <c r="L55" s="202">
        <v>9.14</v>
      </c>
      <c r="M55" s="202">
        <v>30.91</v>
      </c>
      <c r="N55" s="202">
        <v>24.13</v>
      </c>
      <c r="O55" s="202">
        <v>71.41</v>
      </c>
      <c r="P55" s="202">
        <v>16.079999999999998</v>
      </c>
      <c r="Q55" s="202">
        <v>8.75</v>
      </c>
      <c r="R55" s="202">
        <v>8.1</v>
      </c>
      <c r="S55" s="202">
        <v>0</v>
      </c>
      <c r="T55" s="202">
        <v>0</v>
      </c>
      <c r="U55" s="202">
        <v>50.16</v>
      </c>
      <c r="V55" s="202">
        <v>8.86</v>
      </c>
      <c r="W55" s="202">
        <v>19.12</v>
      </c>
      <c r="X55" s="202">
        <v>20.09</v>
      </c>
      <c r="Y55" s="202">
        <v>0</v>
      </c>
      <c r="Z55">
        <v>0</v>
      </c>
      <c r="AA55" s="202">
        <v>0</v>
      </c>
      <c r="AB55" s="202">
        <v>12.46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208.6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118.86</v>
      </c>
      <c r="AQ55" s="202">
        <v>38.4</v>
      </c>
      <c r="AR55" s="202">
        <v>47.5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246.96</v>
      </c>
      <c r="L56" s="202">
        <v>9.14</v>
      </c>
      <c r="M56" s="202">
        <v>30.91</v>
      </c>
      <c r="N56" s="202">
        <v>24.13</v>
      </c>
      <c r="O56" s="202">
        <v>71.41</v>
      </c>
      <c r="P56" s="202">
        <v>16.079999999999998</v>
      </c>
      <c r="Q56" s="202">
        <v>8.75</v>
      </c>
      <c r="R56" s="202">
        <v>8.1</v>
      </c>
      <c r="S56" s="202">
        <v>0</v>
      </c>
      <c r="T56" s="202">
        <v>0</v>
      </c>
      <c r="U56" s="202">
        <v>50.16</v>
      </c>
      <c r="V56" s="202">
        <v>8.86</v>
      </c>
      <c r="W56" s="202">
        <v>19.12</v>
      </c>
      <c r="X56" s="202">
        <v>20.09</v>
      </c>
      <c r="Y56" s="202">
        <v>0</v>
      </c>
      <c r="Z56">
        <v>0</v>
      </c>
      <c r="AA56" s="202">
        <v>0</v>
      </c>
      <c r="AB56" s="202">
        <v>12.46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208.6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118.86</v>
      </c>
      <c r="AQ56" s="202">
        <v>38.4</v>
      </c>
      <c r="AR56" s="202">
        <v>47.5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246.96</v>
      </c>
      <c r="L57" s="202">
        <v>9.14</v>
      </c>
      <c r="M57" s="202">
        <v>30.91</v>
      </c>
      <c r="N57" s="202">
        <v>24.13</v>
      </c>
      <c r="O57" s="202">
        <v>71.41</v>
      </c>
      <c r="P57" s="202">
        <v>16.079999999999998</v>
      </c>
      <c r="Q57" s="202">
        <v>8.75</v>
      </c>
      <c r="R57" s="202">
        <v>8.1</v>
      </c>
      <c r="S57" s="202">
        <v>0</v>
      </c>
      <c r="T57" s="202">
        <v>0</v>
      </c>
      <c r="U57" s="202">
        <v>50.16</v>
      </c>
      <c r="V57" s="202">
        <v>8.86</v>
      </c>
      <c r="W57" s="202">
        <v>19.12</v>
      </c>
      <c r="X57" s="202">
        <v>20.09</v>
      </c>
      <c r="Y57" s="202">
        <v>0</v>
      </c>
      <c r="Z57">
        <v>0</v>
      </c>
      <c r="AA57" s="202">
        <v>0</v>
      </c>
      <c r="AB57" s="202">
        <v>12.46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208.6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118.86</v>
      </c>
      <c r="AQ57" s="202">
        <v>38.4</v>
      </c>
      <c r="AR57" s="202">
        <v>47.5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246.96</v>
      </c>
      <c r="L58" s="202">
        <v>9.14</v>
      </c>
      <c r="M58" s="202">
        <v>30.91</v>
      </c>
      <c r="N58" s="202">
        <v>24.13</v>
      </c>
      <c r="O58" s="202">
        <v>71.41</v>
      </c>
      <c r="P58" s="202">
        <v>16.079999999999998</v>
      </c>
      <c r="Q58" s="202">
        <v>8.75</v>
      </c>
      <c r="R58" s="202">
        <v>8.1</v>
      </c>
      <c r="S58" s="202">
        <v>0</v>
      </c>
      <c r="T58" s="202">
        <v>0</v>
      </c>
      <c r="U58" s="202">
        <v>50.16</v>
      </c>
      <c r="V58" s="202">
        <v>8.86</v>
      </c>
      <c r="W58" s="202">
        <v>19.12</v>
      </c>
      <c r="X58" s="202">
        <v>20.09</v>
      </c>
      <c r="Y58" s="202">
        <v>0</v>
      </c>
      <c r="Z58">
        <v>0</v>
      </c>
      <c r="AA58" s="202">
        <v>0</v>
      </c>
      <c r="AB58" s="202">
        <v>12.46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208.6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118.86</v>
      </c>
      <c r="AQ58" s="202">
        <v>38.4</v>
      </c>
      <c r="AR58" s="202">
        <v>47.5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238.52</v>
      </c>
      <c r="L59" s="202">
        <v>9.14</v>
      </c>
      <c r="M59" s="202">
        <v>30.91</v>
      </c>
      <c r="N59" s="202">
        <v>24.13</v>
      </c>
      <c r="O59" s="202">
        <v>71.41</v>
      </c>
      <c r="P59" s="202">
        <v>16.079999999999998</v>
      </c>
      <c r="Q59" s="202">
        <v>8.75</v>
      </c>
      <c r="R59" s="202">
        <v>8.1</v>
      </c>
      <c r="S59" s="202">
        <v>0</v>
      </c>
      <c r="T59" s="202">
        <v>0</v>
      </c>
      <c r="U59" s="202">
        <v>50.16</v>
      </c>
      <c r="V59" s="202">
        <v>8.86</v>
      </c>
      <c r="W59" s="202">
        <v>19.12</v>
      </c>
      <c r="X59" s="202">
        <v>20.09</v>
      </c>
      <c r="Y59" s="202">
        <v>0</v>
      </c>
      <c r="Z59">
        <v>0</v>
      </c>
      <c r="AA59" s="202">
        <v>0</v>
      </c>
      <c r="AB59" s="202">
        <v>12.46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213.9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118.86</v>
      </c>
      <c r="AQ59" s="202">
        <v>38.4</v>
      </c>
      <c r="AR59" s="202">
        <v>47.5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246.95</v>
      </c>
      <c r="L60" s="202">
        <v>9.14</v>
      </c>
      <c r="M60" s="202">
        <v>30.91</v>
      </c>
      <c r="N60" s="202">
        <v>24.13</v>
      </c>
      <c r="O60" s="202">
        <v>71.41</v>
      </c>
      <c r="P60" s="202">
        <v>16.079999999999998</v>
      </c>
      <c r="Q60" s="202">
        <v>8.75</v>
      </c>
      <c r="R60" s="202">
        <v>8.1</v>
      </c>
      <c r="S60" s="202">
        <v>0</v>
      </c>
      <c r="T60" s="202">
        <v>0</v>
      </c>
      <c r="U60" s="202">
        <v>50.16</v>
      </c>
      <c r="V60" s="202">
        <v>8.86</v>
      </c>
      <c r="W60" s="202">
        <v>19.12</v>
      </c>
      <c r="X60" s="202">
        <v>20.09</v>
      </c>
      <c r="Y60" s="202">
        <v>0</v>
      </c>
      <c r="Z60">
        <v>0</v>
      </c>
      <c r="AA60" s="202">
        <v>0</v>
      </c>
      <c r="AB60" s="202">
        <v>12.46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213.9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118.86</v>
      </c>
      <c r="AQ60" s="202">
        <v>38.4</v>
      </c>
      <c r="AR60" s="202">
        <v>47.5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246.95</v>
      </c>
      <c r="L61" s="202">
        <v>9.14</v>
      </c>
      <c r="M61" s="202">
        <v>30.91</v>
      </c>
      <c r="N61" s="202">
        <v>24.13</v>
      </c>
      <c r="O61" s="202">
        <v>71.41</v>
      </c>
      <c r="P61" s="202">
        <v>16.079999999999998</v>
      </c>
      <c r="Q61" s="202">
        <v>8.75</v>
      </c>
      <c r="R61" s="202">
        <v>8.1</v>
      </c>
      <c r="S61" s="202">
        <v>0</v>
      </c>
      <c r="T61" s="202">
        <v>0</v>
      </c>
      <c r="U61" s="202">
        <v>50.16</v>
      </c>
      <c r="V61" s="202">
        <v>8.86</v>
      </c>
      <c r="W61" s="202">
        <v>19.12</v>
      </c>
      <c r="X61" s="202">
        <v>20.09</v>
      </c>
      <c r="Y61" s="202">
        <v>0</v>
      </c>
      <c r="Z61">
        <v>0</v>
      </c>
      <c r="AA61" s="202">
        <v>0</v>
      </c>
      <c r="AB61" s="202">
        <v>12.46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213.9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118.86</v>
      </c>
      <c r="AQ61" s="202">
        <v>38.4</v>
      </c>
      <c r="AR61" s="202">
        <v>47.5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246.95</v>
      </c>
      <c r="L62" s="202">
        <v>9.14</v>
      </c>
      <c r="M62" s="202">
        <v>30.91</v>
      </c>
      <c r="N62" s="202">
        <v>24.13</v>
      </c>
      <c r="O62" s="202">
        <v>71.41</v>
      </c>
      <c r="P62" s="202">
        <v>16.079999999999998</v>
      </c>
      <c r="Q62" s="202">
        <v>8.75</v>
      </c>
      <c r="R62" s="202">
        <v>8.1</v>
      </c>
      <c r="S62" s="202">
        <v>0</v>
      </c>
      <c r="T62" s="202">
        <v>0</v>
      </c>
      <c r="U62" s="202">
        <v>50.16</v>
      </c>
      <c r="V62" s="202">
        <v>8.86</v>
      </c>
      <c r="W62" s="202">
        <v>19.12</v>
      </c>
      <c r="X62" s="202">
        <v>20.09</v>
      </c>
      <c r="Y62" s="202">
        <v>0</v>
      </c>
      <c r="Z62">
        <v>0</v>
      </c>
      <c r="AA62" s="202">
        <v>0</v>
      </c>
      <c r="AB62" s="202">
        <v>12.46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213.9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118.86</v>
      </c>
      <c r="AQ62" s="202">
        <v>38.4</v>
      </c>
      <c r="AR62" s="202">
        <v>47.5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246.95</v>
      </c>
      <c r="L63" s="202">
        <v>83.4</v>
      </c>
      <c r="M63" s="202">
        <v>30.91</v>
      </c>
      <c r="N63" s="202">
        <v>24.13</v>
      </c>
      <c r="O63" s="202">
        <v>71.41</v>
      </c>
      <c r="P63" s="202">
        <v>16.079999999999998</v>
      </c>
      <c r="Q63" s="202">
        <v>8.75</v>
      </c>
      <c r="R63" s="202">
        <v>8.1</v>
      </c>
      <c r="S63" s="202">
        <v>0</v>
      </c>
      <c r="T63" s="202">
        <v>0</v>
      </c>
      <c r="U63" s="202">
        <v>50.16</v>
      </c>
      <c r="V63" s="202">
        <v>8.86</v>
      </c>
      <c r="W63" s="202">
        <v>19.12</v>
      </c>
      <c r="X63" s="202">
        <v>20.09</v>
      </c>
      <c r="Y63" s="202">
        <v>0</v>
      </c>
      <c r="Z63">
        <v>0</v>
      </c>
      <c r="AA63" s="202">
        <v>0</v>
      </c>
      <c r="AB63" s="202">
        <v>12.46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213.9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118.86</v>
      </c>
      <c r="AQ63" s="202">
        <v>38.4</v>
      </c>
      <c r="AR63" s="202">
        <v>47.5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246.95</v>
      </c>
      <c r="L64" s="202">
        <v>93.89</v>
      </c>
      <c r="M64" s="202">
        <v>30.91</v>
      </c>
      <c r="N64" s="202">
        <v>24.13</v>
      </c>
      <c r="O64" s="202">
        <v>71.41</v>
      </c>
      <c r="P64" s="202">
        <v>16.079999999999998</v>
      </c>
      <c r="Q64" s="202">
        <v>8.75</v>
      </c>
      <c r="R64" s="202">
        <v>8.1</v>
      </c>
      <c r="S64" s="202">
        <v>0</v>
      </c>
      <c r="T64" s="202">
        <v>0</v>
      </c>
      <c r="U64" s="202">
        <v>50.16</v>
      </c>
      <c r="V64" s="202">
        <v>8.86</v>
      </c>
      <c r="W64" s="202">
        <v>19.12</v>
      </c>
      <c r="X64" s="202">
        <v>20.09</v>
      </c>
      <c r="Y64" s="202">
        <v>0</v>
      </c>
      <c r="Z64">
        <v>0</v>
      </c>
      <c r="AA64" s="202">
        <v>0</v>
      </c>
      <c r="AB64" s="202">
        <v>12.46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213.9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118.86</v>
      </c>
      <c r="AQ64" s="202">
        <v>38.4</v>
      </c>
      <c r="AR64" s="202">
        <v>47.5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246.95</v>
      </c>
      <c r="L65" s="202">
        <v>93.89</v>
      </c>
      <c r="M65" s="202">
        <v>30.91</v>
      </c>
      <c r="N65" s="202">
        <v>24.13</v>
      </c>
      <c r="O65" s="202">
        <v>71.41</v>
      </c>
      <c r="P65" s="202">
        <v>16.079999999999998</v>
      </c>
      <c r="Q65" s="202">
        <v>8.75</v>
      </c>
      <c r="R65" s="202">
        <v>8.1</v>
      </c>
      <c r="S65" s="202">
        <v>0</v>
      </c>
      <c r="T65" s="202">
        <v>0</v>
      </c>
      <c r="U65" s="202">
        <v>50.16</v>
      </c>
      <c r="V65" s="202">
        <v>8.86</v>
      </c>
      <c r="W65" s="202">
        <v>19.12</v>
      </c>
      <c r="X65" s="202">
        <v>20.09</v>
      </c>
      <c r="Y65" s="202">
        <v>0</v>
      </c>
      <c r="Z65">
        <v>0</v>
      </c>
      <c r="AA65" s="202">
        <v>0</v>
      </c>
      <c r="AB65" s="202">
        <v>12.46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213.9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118.86</v>
      </c>
      <c r="AQ65" s="202">
        <v>38.4</v>
      </c>
      <c r="AR65" s="202">
        <v>47.5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246.95</v>
      </c>
      <c r="L66" s="202">
        <v>93.89</v>
      </c>
      <c r="M66" s="202">
        <v>30.91</v>
      </c>
      <c r="N66" s="202">
        <v>24.13</v>
      </c>
      <c r="O66" s="202">
        <v>71.41</v>
      </c>
      <c r="P66" s="202">
        <v>16.079999999999998</v>
      </c>
      <c r="Q66" s="202">
        <v>8.75</v>
      </c>
      <c r="R66" s="202">
        <v>8.1</v>
      </c>
      <c r="S66" s="202">
        <v>0</v>
      </c>
      <c r="T66" s="202">
        <v>0</v>
      </c>
      <c r="U66" s="202">
        <v>50.16</v>
      </c>
      <c r="V66" s="202">
        <v>8.86</v>
      </c>
      <c r="W66" s="202">
        <v>19.12</v>
      </c>
      <c r="X66" s="202">
        <v>20.09</v>
      </c>
      <c r="Y66" s="202">
        <v>0</v>
      </c>
      <c r="Z66">
        <v>0</v>
      </c>
      <c r="AA66" s="202">
        <v>0</v>
      </c>
      <c r="AB66" s="202">
        <v>12.46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213.9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118.86</v>
      </c>
      <c r="AQ66" s="202">
        <v>38.4</v>
      </c>
      <c r="AR66" s="202">
        <v>47.5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246.95</v>
      </c>
      <c r="L67" s="202">
        <v>93.89</v>
      </c>
      <c r="M67" s="202">
        <v>30.91</v>
      </c>
      <c r="N67" s="202">
        <v>24.13</v>
      </c>
      <c r="O67" s="202">
        <v>71.41</v>
      </c>
      <c r="P67" s="202">
        <v>16.079999999999998</v>
      </c>
      <c r="Q67" s="202">
        <v>8.75</v>
      </c>
      <c r="R67" s="202">
        <v>8.1</v>
      </c>
      <c r="S67" s="202">
        <v>0</v>
      </c>
      <c r="T67" s="202">
        <v>0</v>
      </c>
      <c r="U67" s="202">
        <v>50.16</v>
      </c>
      <c r="V67" s="202">
        <v>8.86</v>
      </c>
      <c r="W67" s="202">
        <v>19.12</v>
      </c>
      <c r="X67" s="202">
        <v>20.09</v>
      </c>
      <c r="Y67" s="202">
        <v>0</v>
      </c>
      <c r="Z67">
        <v>0</v>
      </c>
      <c r="AA67" s="202">
        <v>0</v>
      </c>
      <c r="AB67" s="202">
        <v>12.46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213.9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118.86</v>
      </c>
      <c r="AQ67" s="202">
        <v>38.4</v>
      </c>
      <c r="AR67" s="202">
        <v>47.5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246.95</v>
      </c>
      <c r="L68" s="202">
        <v>93.89</v>
      </c>
      <c r="M68" s="202">
        <v>30.91</v>
      </c>
      <c r="N68" s="202">
        <v>24.13</v>
      </c>
      <c r="O68" s="202">
        <v>71.41</v>
      </c>
      <c r="P68" s="202">
        <v>16.079999999999998</v>
      </c>
      <c r="Q68" s="202">
        <v>8.75</v>
      </c>
      <c r="R68" s="202">
        <v>8.1</v>
      </c>
      <c r="S68" s="202">
        <v>0</v>
      </c>
      <c r="T68" s="202">
        <v>0</v>
      </c>
      <c r="U68" s="202">
        <v>50.16</v>
      </c>
      <c r="V68" s="202">
        <v>8.86</v>
      </c>
      <c r="W68" s="202">
        <v>19.12</v>
      </c>
      <c r="X68" s="202">
        <v>20.09</v>
      </c>
      <c r="Y68" s="202">
        <v>0</v>
      </c>
      <c r="Z68">
        <v>0</v>
      </c>
      <c r="AA68" s="202">
        <v>14.38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213.9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118.86</v>
      </c>
      <c r="AQ68" s="202">
        <v>38.4</v>
      </c>
      <c r="AR68" s="202">
        <v>47.5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246.95</v>
      </c>
      <c r="L69" s="202">
        <v>91.42</v>
      </c>
      <c r="M69" s="202">
        <v>30.91</v>
      </c>
      <c r="N69" s="202">
        <v>24.13</v>
      </c>
      <c r="O69" s="202">
        <v>71.41</v>
      </c>
      <c r="P69" s="202">
        <v>16.079999999999998</v>
      </c>
      <c r="Q69" s="202">
        <v>8.75</v>
      </c>
      <c r="R69" s="202">
        <v>8.1</v>
      </c>
      <c r="S69" s="202">
        <v>0</v>
      </c>
      <c r="T69" s="202">
        <v>0</v>
      </c>
      <c r="U69" s="202">
        <v>50.16</v>
      </c>
      <c r="V69" s="202">
        <v>8.86</v>
      </c>
      <c r="W69" s="202">
        <v>19.12</v>
      </c>
      <c r="X69" s="202">
        <v>20.09</v>
      </c>
      <c r="Y69" s="202">
        <v>0</v>
      </c>
      <c r="Z69">
        <v>0</v>
      </c>
      <c r="AA69" s="202">
        <v>14.38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213.9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118.86</v>
      </c>
      <c r="AQ69" s="202">
        <v>38.4</v>
      </c>
      <c r="AR69" s="202">
        <v>47.5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246.95</v>
      </c>
      <c r="L70" s="202">
        <v>86.59</v>
      </c>
      <c r="M70" s="202">
        <v>30.91</v>
      </c>
      <c r="N70" s="202">
        <v>24.13</v>
      </c>
      <c r="O70" s="202">
        <v>71.41</v>
      </c>
      <c r="P70" s="202">
        <v>16.079999999999998</v>
      </c>
      <c r="Q70" s="202">
        <v>8.75</v>
      </c>
      <c r="R70" s="202">
        <v>8.1</v>
      </c>
      <c r="S70" s="202">
        <v>0</v>
      </c>
      <c r="T70" s="202">
        <v>0</v>
      </c>
      <c r="U70" s="202">
        <v>50.16</v>
      </c>
      <c r="V70" s="202">
        <v>8.86</v>
      </c>
      <c r="W70" s="202">
        <v>19.12</v>
      </c>
      <c r="X70" s="202">
        <v>20.09</v>
      </c>
      <c r="Y70" s="202">
        <v>0</v>
      </c>
      <c r="Z70">
        <v>0</v>
      </c>
      <c r="AA70" s="202">
        <v>14.38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213.9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118.86</v>
      </c>
      <c r="AQ70" s="202">
        <v>38.4</v>
      </c>
      <c r="AR70" s="202">
        <v>47.5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246.95</v>
      </c>
      <c r="L71" s="202">
        <v>92.72</v>
      </c>
      <c r="M71" s="202">
        <v>30.91</v>
      </c>
      <c r="N71" s="202">
        <v>24.13</v>
      </c>
      <c r="O71" s="202">
        <v>71.41</v>
      </c>
      <c r="P71" s="202">
        <v>16.079999999999998</v>
      </c>
      <c r="Q71" s="202">
        <v>8.75</v>
      </c>
      <c r="R71" s="202">
        <v>8.1</v>
      </c>
      <c r="S71" s="202">
        <v>0</v>
      </c>
      <c r="T71" s="202">
        <v>0</v>
      </c>
      <c r="U71" s="202">
        <v>50.16</v>
      </c>
      <c r="V71" s="202">
        <v>8.86</v>
      </c>
      <c r="W71" s="202">
        <v>19.12</v>
      </c>
      <c r="X71" s="202">
        <v>20.09</v>
      </c>
      <c r="Y71" s="202">
        <v>0</v>
      </c>
      <c r="Z71">
        <v>0</v>
      </c>
      <c r="AA71" s="202">
        <v>14.38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213.9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118.86</v>
      </c>
      <c r="AQ71" s="202">
        <v>38.4</v>
      </c>
      <c r="AR71" s="202">
        <v>46.06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246.95</v>
      </c>
      <c r="L72" s="202">
        <v>42.72</v>
      </c>
      <c r="M72" s="202">
        <v>30.91</v>
      </c>
      <c r="N72" s="202">
        <v>24.13</v>
      </c>
      <c r="O72" s="202">
        <v>71.41</v>
      </c>
      <c r="P72" s="202">
        <v>16.079999999999998</v>
      </c>
      <c r="Q72" s="202">
        <v>8.75</v>
      </c>
      <c r="R72" s="202">
        <v>8.1</v>
      </c>
      <c r="S72" s="202">
        <v>0</v>
      </c>
      <c r="T72" s="202">
        <v>0</v>
      </c>
      <c r="U72" s="202">
        <v>50.16</v>
      </c>
      <c r="V72" s="202">
        <v>8.86</v>
      </c>
      <c r="W72" s="202">
        <v>19.12</v>
      </c>
      <c r="X72" s="202">
        <v>20.09</v>
      </c>
      <c r="Y72" s="202">
        <v>0</v>
      </c>
      <c r="Z72">
        <v>0</v>
      </c>
      <c r="AA72" s="202">
        <v>13.95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213.9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118.86</v>
      </c>
      <c r="AQ72" s="202">
        <v>38.4</v>
      </c>
      <c r="AR72" s="202">
        <v>39.82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246.95</v>
      </c>
      <c r="L73" s="202">
        <v>9.06</v>
      </c>
      <c r="M73" s="202">
        <v>30.91</v>
      </c>
      <c r="N73" s="202">
        <v>24.13</v>
      </c>
      <c r="O73" s="202">
        <v>71.41</v>
      </c>
      <c r="P73" s="202">
        <v>16.079999999999998</v>
      </c>
      <c r="Q73" s="202">
        <v>8.75</v>
      </c>
      <c r="R73" s="202">
        <v>8.1</v>
      </c>
      <c r="S73" s="202">
        <v>0</v>
      </c>
      <c r="T73" s="202">
        <v>0</v>
      </c>
      <c r="U73" s="202">
        <v>50.16</v>
      </c>
      <c r="V73" s="202">
        <v>8.86</v>
      </c>
      <c r="W73" s="202">
        <v>19.12</v>
      </c>
      <c r="X73" s="202">
        <v>20.09</v>
      </c>
      <c r="Y73" s="202">
        <v>0</v>
      </c>
      <c r="Z73">
        <v>0</v>
      </c>
      <c r="AA73" s="202">
        <v>13.95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213.9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118.86</v>
      </c>
      <c r="AQ73" s="202">
        <v>38.4</v>
      </c>
      <c r="AR73" s="202">
        <v>35.03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246.95</v>
      </c>
      <c r="L74" s="202">
        <v>9.06</v>
      </c>
      <c r="M74" s="202">
        <v>30.91</v>
      </c>
      <c r="N74" s="202">
        <v>24.13</v>
      </c>
      <c r="O74" s="202">
        <v>71.41</v>
      </c>
      <c r="P74" s="202">
        <v>16.079999999999998</v>
      </c>
      <c r="Q74" s="202">
        <v>8.75</v>
      </c>
      <c r="R74" s="202">
        <v>8.1</v>
      </c>
      <c r="S74" s="202">
        <v>0</v>
      </c>
      <c r="T74" s="202">
        <v>0</v>
      </c>
      <c r="U74" s="202">
        <v>50.16</v>
      </c>
      <c r="V74" s="202">
        <v>8.86</v>
      </c>
      <c r="W74" s="202">
        <v>19.12</v>
      </c>
      <c r="X74" s="202">
        <v>20.09</v>
      </c>
      <c r="Y74" s="202">
        <v>0</v>
      </c>
      <c r="Z74">
        <v>0</v>
      </c>
      <c r="AA74" s="202">
        <v>13.95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213.9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118.86</v>
      </c>
      <c r="AQ74" s="202">
        <v>38.4</v>
      </c>
      <c r="AR74" s="202">
        <v>28.77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247.09</v>
      </c>
      <c r="L75" s="202">
        <v>18.96</v>
      </c>
      <c r="M75" s="202">
        <v>30.91</v>
      </c>
      <c r="N75" s="202">
        <v>24.13</v>
      </c>
      <c r="O75" s="202">
        <v>71.41</v>
      </c>
      <c r="P75" s="202">
        <v>16.079999999999998</v>
      </c>
      <c r="Q75" s="202">
        <v>8.8800000000000008</v>
      </c>
      <c r="R75" s="202">
        <v>8.1</v>
      </c>
      <c r="S75" s="202">
        <v>0</v>
      </c>
      <c r="T75" s="202">
        <v>0</v>
      </c>
      <c r="U75" s="202">
        <v>50.16</v>
      </c>
      <c r="V75" s="202">
        <v>20.239999999999998</v>
      </c>
      <c r="W75" s="202">
        <v>19.12</v>
      </c>
      <c r="X75" s="202">
        <v>20.09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198.78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118.86</v>
      </c>
      <c r="AQ75" s="202">
        <v>34.06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248.63</v>
      </c>
      <c r="L76" s="202">
        <v>18.96</v>
      </c>
      <c r="M76" s="202">
        <v>30.91</v>
      </c>
      <c r="N76" s="202">
        <v>24.13</v>
      </c>
      <c r="O76" s="202">
        <v>71.41</v>
      </c>
      <c r="P76" s="202">
        <v>16.079999999999998</v>
      </c>
      <c r="Q76" s="202">
        <v>10</v>
      </c>
      <c r="R76" s="202">
        <v>9.68</v>
      </c>
      <c r="S76" s="202">
        <v>0</v>
      </c>
      <c r="T76" s="202">
        <v>0</v>
      </c>
      <c r="U76" s="202">
        <v>50.16</v>
      </c>
      <c r="V76" s="202">
        <v>20.239999999999998</v>
      </c>
      <c r="W76" s="202">
        <v>19.12</v>
      </c>
      <c r="X76" s="202">
        <v>20.09</v>
      </c>
      <c r="Y76" s="202">
        <v>0</v>
      </c>
      <c r="Z76">
        <v>0</v>
      </c>
      <c r="AA76" s="202">
        <v>0</v>
      </c>
      <c r="AB76" s="202">
        <v>12.46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198.78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118.86</v>
      </c>
      <c r="AQ76" s="202">
        <v>34.06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248.8</v>
      </c>
      <c r="L77" s="202">
        <v>32.82</v>
      </c>
      <c r="M77" s="202">
        <v>30.91</v>
      </c>
      <c r="N77" s="202">
        <v>24.13</v>
      </c>
      <c r="O77" s="202">
        <v>71.41</v>
      </c>
      <c r="P77" s="202">
        <v>16.079999999999998</v>
      </c>
      <c r="Q77" s="202">
        <v>10.66</v>
      </c>
      <c r="R77" s="202">
        <v>10.72</v>
      </c>
      <c r="S77" s="202">
        <v>0</v>
      </c>
      <c r="T77" s="202">
        <v>0</v>
      </c>
      <c r="U77" s="202">
        <v>50.16</v>
      </c>
      <c r="V77" s="202">
        <v>10.07</v>
      </c>
      <c r="W77" s="202">
        <v>21.4</v>
      </c>
      <c r="X77" s="202">
        <v>20.09</v>
      </c>
      <c r="Y77" s="202">
        <v>0</v>
      </c>
      <c r="Z77">
        <v>0</v>
      </c>
      <c r="AA77" s="202">
        <v>0</v>
      </c>
      <c r="AB77" s="202">
        <v>12.46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215.94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118.86</v>
      </c>
      <c r="AQ77" s="202">
        <v>34.06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248.68</v>
      </c>
      <c r="L78" s="202">
        <v>9.16</v>
      </c>
      <c r="M78" s="202">
        <v>30.91</v>
      </c>
      <c r="N78" s="202">
        <v>24.13</v>
      </c>
      <c r="O78" s="202">
        <v>71.41</v>
      </c>
      <c r="P78" s="202">
        <v>16.079999999999998</v>
      </c>
      <c r="Q78" s="202">
        <v>10.19</v>
      </c>
      <c r="R78" s="202">
        <v>9.98</v>
      </c>
      <c r="S78" s="202">
        <v>0</v>
      </c>
      <c r="T78" s="202">
        <v>0</v>
      </c>
      <c r="U78" s="202">
        <v>50.16</v>
      </c>
      <c r="V78" s="202">
        <v>9.2100000000000009</v>
      </c>
      <c r="W78" s="202">
        <v>19.82</v>
      </c>
      <c r="X78" s="202">
        <v>20.09</v>
      </c>
      <c r="Y78" s="202">
        <v>0</v>
      </c>
      <c r="Z78">
        <v>0</v>
      </c>
      <c r="AA78" s="202">
        <v>0</v>
      </c>
      <c r="AB78" s="202">
        <v>12.46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215.94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118.86</v>
      </c>
      <c r="AQ78" s="202">
        <v>34.06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17.21</v>
      </c>
      <c r="E79" s="202">
        <v>0</v>
      </c>
      <c r="F79" s="202">
        <v>0</v>
      </c>
      <c r="G79" s="202">
        <v>29.59</v>
      </c>
      <c r="H79" s="202">
        <v>0</v>
      </c>
      <c r="I79" s="202">
        <v>0</v>
      </c>
      <c r="J79" s="202">
        <v>36.17</v>
      </c>
      <c r="K79" s="202">
        <v>248.63</v>
      </c>
      <c r="L79" s="202">
        <v>9.1199999999999992</v>
      </c>
      <c r="M79" s="202">
        <v>30.91</v>
      </c>
      <c r="N79" s="202">
        <v>24.13</v>
      </c>
      <c r="O79" s="202">
        <v>71.41</v>
      </c>
      <c r="P79" s="202">
        <v>16.079999999999998</v>
      </c>
      <c r="Q79" s="202">
        <v>10</v>
      </c>
      <c r="R79" s="202">
        <v>9.68</v>
      </c>
      <c r="S79" s="202">
        <v>0</v>
      </c>
      <c r="T79" s="202">
        <v>0</v>
      </c>
      <c r="U79" s="202">
        <v>50.16</v>
      </c>
      <c r="V79" s="202">
        <v>8.86</v>
      </c>
      <c r="W79" s="202">
        <v>19.12</v>
      </c>
      <c r="X79" s="202">
        <v>20.09</v>
      </c>
      <c r="Y79" s="202">
        <v>0</v>
      </c>
      <c r="Z79">
        <v>0</v>
      </c>
      <c r="AA79" s="202">
        <v>0</v>
      </c>
      <c r="AB79" s="202">
        <v>12.46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172.09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118.86</v>
      </c>
      <c r="AQ79" s="202">
        <v>34.06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17.21</v>
      </c>
      <c r="E80" s="202">
        <v>0</v>
      </c>
      <c r="F80" s="202">
        <v>0</v>
      </c>
      <c r="G80" s="202">
        <v>29.59</v>
      </c>
      <c r="H80" s="202">
        <v>0</v>
      </c>
      <c r="I80" s="202">
        <v>0</v>
      </c>
      <c r="J80" s="202">
        <v>36.17</v>
      </c>
      <c r="K80" s="202">
        <v>260.99</v>
      </c>
      <c r="L80" s="202">
        <v>9.1199999999999992</v>
      </c>
      <c r="M80" s="202">
        <v>30.91</v>
      </c>
      <c r="N80" s="202">
        <v>24.13</v>
      </c>
      <c r="O80" s="202">
        <v>71.41</v>
      </c>
      <c r="P80" s="202">
        <v>16.079999999999998</v>
      </c>
      <c r="Q80" s="202">
        <v>10</v>
      </c>
      <c r="R80" s="202">
        <v>9.68</v>
      </c>
      <c r="S80" s="202">
        <v>0</v>
      </c>
      <c r="T80" s="202">
        <v>0</v>
      </c>
      <c r="U80" s="202">
        <v>50.16</v>
      </c>
      <c r="V80" s="202">
        <v>8.86</v>
      </c>
      <c r="W80" s="202">
        <v>19.12</v>
      </c>
      <c r="X80" s="202">
        <v>20.09</v>
      </c>
      <c r="Y80" s="202">
        <v>0</v>
      </c>
      <c r="Z80">
        <v>0</v>
      </c>
      <c r="AA80" s="202">
        <v>0</v>
      </c>
      <c r="AB80" s="202">
        <v>12.46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172.09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118.86</v>
      </c>
      <c r="AQ80" s="202">
        <v>34.06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17.21</v>
      </c>
      <c r="E81" s="202">
        <v>0</v>
      </c>
      <c r="F81" s="202">
        <v>0</v>
      </c>
      <c r="G81" s="202">
        <v>29.59</v>
      </c>
      <c r="H81" s="202">
        <v>0</v>
      </c>
      <c r="I81" s="202">
        <v>0</v>
      </c>
      <c r="J81" s="202">
        <v>36.17</v>
      </c>
      <c r="K81" s="202">
        <v>275.85000000000002</v>
      </c>
      <c r="L81" s="202">
        <v>9.1199999999999992</v>
      </c>
      <c r="M81" s="202">
        <v>30.91</v>
      </c>
      <c r="N81" s="202">
        <v>24.13</v>
      </c>
      <c r="O81" s="202">
        <v>71.41</v>
      </c>
      <c r="P81" s="202">
        <v>16.079999999999998</v>
      </c>
      <c r="Q81" s="202">
        <v>10</v>
      </c>
      <c r="R81" s="202">
        <v>9.68</v>
      </c>
      <c r="S81" s="202">
        <v>0</v>
      </c>
      <c r="T81" s="202">
        <v>0</v>
      </c>
      <c r="U81" s="202">
        <v>50.16</v>
      </c>
      <c r="V81" s="202">
        <v>8.86</v>
      </c>
      <c r="W81" s="202">
        <v>19.12</v>
      </c>
      <c r="X81" s="202">
        <v>20.09</v>
      </c>
      <c r="Y81" s="202">
        <v>0</v>
      </c>
      <c r="Z81">
        <v>0</v>
      </c>
      <c r="AA81" s="202">
        <v>0</v>
      </c>
      <c r="AB81" s="202">
        <v>12.46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172.09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105.07</v>
      </c>
      <c r="AQ81" s="202">
        <v>34.06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17.21</v>
      </c>
      <c r="E82" s="202">
        <v>0</v>
      </c>
      <c r="F82" s="202">
        <v>0</v>
      </c>
      <c r="G82" s="202">
        <v>29.59</v>
      </c>
      <c r="H82" s="202">
        <v>0</v>
      </c>
      <c r="I82" s="202">
        <v>0</v>
      </c>
      <c r="J82" s="202">
        <v>36.17</v>
      </c>
      <c r="K82" s="202">
        <v>275.85000000000002</v>
      </c>
      <c r="L82" s="202">
        <v>9.1199999999999992</v>
      </c>
      <c r="M82" s="202">
        <v>30.91</v>
      </c>
      <c r="N82" s="202">
        <v>24.13</v>
      </c>
      <c r="O82" s="202">
        <v>71.41</v>
      </c>
      <c r="P82" s="202">
        <v>16.079999999999998</v>
      </c>
      <c r="Q82" s="202">
        <v>10</v>
      </c>
      <c r="R82" s="202">
        <v>9.68</v>
      </c>
      <c r="S82" s="202">
        <v>0</v>
      </c>
      <c r="T82" s="202">
        <v>0</v>
      </c>
      <c r="U82" s="202">
        <v>50.16</v>
      </c>
      <c r="V82" s="202">
        <v>8.86</v>
      </c>
      <c r="W82" s="202">
        <v>19.12</v>
      </c>
      <c r="X82" s="202">
        <v>20.09</v>
      </c>
      <c r="Y82" s="202">
        <v>0</v>
      </c>
      <c r="Z82">
        <v>0</v>
      </c>
      <c r="AA82" s="202">
        <v>0</v>
      </c>
      <c r="AB82" s="202">
        <v>12.46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172.09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105.07</v>
      </c>
      <c r="AQ82" s="202">
        <v>34.06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17.21</v>
      </c>
      <c r="E83" s="202">
        <v>0</v>
      </c>
      <c r="F83" s="202">
        <v>0</v>
      </c>
      <c r="G83" s="202">
        <v>29.59</v>
      </c>
      <c r="H83" s="202">
        <v>0</v>
      </c>
      <c r="I83" s="202">
        <v>0</v>
      </c>
      <c r="J83" s="202">
        <v>36.17</v>
      </c>
      <c r="K83" s="202">
        <v>294.05</v>
      </c>
      <c r="L83" s="202">
        <v>9.1199999999999992</v>
      </c>
      <c r="M83" s="202">
        <v>30.91</v>
      </c>
      <c r="N83" s="202">
        <v>24.13</v>
      </c>
      <c r="O83" s="202">
        <v>71.41</v>
      </c>
      <c r="P83" s="202">
        <v>16.079999999999998</v>
      </c>
      <c r="Q83" s="202">
        <v>10</v>
      </c>
      <c r="R83" s="202">
        <v>9.68</v>
      </c>
      <c r="S83" s="202">
        <v>0</v>
      </c>
      <c r="T83" s="202">
        <v>0</v>
      </c>
      <c r="U83" s="202">
        <v>50.16</v>
      </c>
      <c r="V83" s="202">
        <v>8.86</v>
      </c>
      <c r="W83" s="202">
        <v>19.12</v>
      </c>
      <c r="X83" s="202">
        <v>20.09</v>
      </c>
      <c r="Y83" s="202">
        <v>0</v>
      </c>
      <c r="Z83">
        <v>0</v>
      </c>
      <c r="AA83" s="202">
        <v>0</v>
      </c>
      <c r="AB83" s="202">
        <v>12.46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172.09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105.07</v>
      </c>
      <c r="AQ83" s="202">
        <v>34.06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17.21</v>
      </c>
      <c r="E84" s="202">
        <v>0</v>
      </c>
      <c r="F84" s="202">
        <v>0</v>
      </c>
      <c r="G84" s="202">
        <v>29.59</v>
      </c>
      <c r="H84" s="202">
        <v>0</v>
      </c>
      <c r="I84" s="202">
        <v>0</v>
      </c>
      <c r="J84" s="202">
        <v>36.17</v>
      </c>
      <c r="K84" s="202">
        <v>310.22000000000003</v>
      </c>
      <c r="L84" s="202">
        <v>9.1199999999999992</v>
      </c>
      <c r="M84" s="202">
        <v>30.91</v>
      </c>
      <c r="N84" s="202">
        <v>24.13</v>
      </c>
      <c r="O84" s="202">
        <v>71.41</v>
      </c>
      <c r="P84" s="202">
        <v>16.079999999999998</v>
      </c>
      <c r="Q84" s="202">
        <v>10</v>
      </c>
      <c r="R84" s="202">
        <v>9.68</v>
      </c>
      <c r="S84" s="202">
        <v>0</v>
      </c>
      <c r="T84" s="202">
        <v>0</v>
      </c>
      <c r="U84" s="202">
        <v>50.16</v>
      </c>
      <c r="V84" s="202">
        <v>8.86</v>
      </c>
      <c r="W84" s="202">
        <v>19.12</v>
      </c>
      <c r="X84" s="202">
        <v>20.09</v>
      </c>
      <c r="Y84" s="202">
        <v>0</v>
      </c>
      <c r="Z84">
        <v>0</v>
      </c>
      <c r="AA84" s="202">
        <v>0</v>
      </c>
      <c r="AB84" s="202">
        <v>12.46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172.09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105.07</v>
      </c>
      <c r="AQ84" s="202">
        <v>34.06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2.4500000000000002</v>
      </c>
      <c r="E85" s="202">
        <v>0</v>
      </c>
      <c r="F85" s="202">
        <v>0</v>
      </c>
      <c r="G85" s="202">
        <v>4.5599999999999996</v>
      </c>
      <c r="H85" s="202">
        <v>0</v>
      </c>
      <c r="I85" s="202">
        <v>0</v>
      </c>
      <c r="J85" s="202">
        <v>4.3499999999999996</v>
      </c>
      <c r="K85" s="202">
        <v>310.22000000000003</v>
      </c>
      <c r="L85" s="202">
        <v>9.08</v>
      </c>
      <c r="M85" s="202">
        <v>30.91</v>
      </c>
      <c r="N85" s="202">
        <v>24.13</v>
      </c>
      <c r="O85" s="202">
        <v>71.41</v>
      </c>
      <c r="P85" s="202">
        <v>16.079999999999998</v>
      </c>
      <c r="Q85" s="202">
        <v>8.8800000000000008</v>
      </c>
      <c r="R85" s="202">
        <v>8.1</v>
      </c>
      <c r="S85" s="202">
        <v>0</v>
      </c>
      <c r="T85" s="202">
        <v>0</v>
      </c>
      <c r="U85" s="202">
        <v>50.16</v>
      </c>
      <c r="V85" s="202">
        <v>8.86</v>
      </c>
      <c r="W85" s="202">
        <v>19.12</v>
      </c>
      <c r="X85" s="202">
        <v>20.09</v>
      </c>
      <c r="Y85" s="202">
        <v>0</v>
      </c>
      <c r="Z85">
        <v>0</v>
      </c>
      <c r="AA85" s="202">
        <v>0</v>
      </c>
      <c r="AB85" s="202">
        <v>12.46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172.09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105.07</v>
      </c>
      <c r="AQ85" s="202">
        <v>34.06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331.77</v>
      </c>
      <c r="L86" s="202">
        <v>9.08</v>
      </c>
      <c r="M86" s="202">
        <v>30.91</v>
      </c>
      <c r="N86" s="202">
        <v>24.13</v>
      </c>
      <c r="O86" s="202">
        <v>71.41</v>
      </c>
      <c r="P86" s="202">
        <v>16.079999999999998</v>
      </c>
      <c r="Q86" s="202">
        <v>8.8800000000000008</v>
      </c>
      <c r="R86" s="202">
        <v>8.1</v>
      </c>
      <c r="S86" s="202">
        <v>0</v>
      </c>
      <c r="T86" s="202">
        <v>0</v>
      </c>
      <c r="U86" s="202">
        <v>50.16</v>
      </c>
      <c r="V86" s="202">
        <v>8.86</v>
      </c>
      <c r="W86" s="202">
        <v>19.12</v>
      </c>
      <c r="X86" s="202">
        <v>20.09</v>
      </c>
      <c r="Y86" s="202">
        <v>0</v>
      </c>
      <c r="Z86">
        <v>0</v>
      </c>
      <c r="AA86" s="202">
        <v>0</v>
      </c>
      <c r="AB86" s="202">
        <v>12.46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172.09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105.07</v>
      </c>
      <c r="AQ86" s="202">
        <v>34.06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347.93</v>
      </c>
      <c r="L87" s="202">
        <v>9.08</v>
      </c>
      <c r="M87" s="202">
        <v>30.91</v>
      </c>
      <c r="N87" s="202">
        <v>24.13</v>
      </c>
      <c r="O87" s="202">
        <v>71.41</v>
      </c>
      <c r="P87" s="202">
        <v>16.079999999999998</v>
      </c>
      <c r="Q87" s="202">
        <v>8.8800000000000008</v>
      </c>
      <c r="R87" s="202">
        <v>8.1</v>
      </c>
      <c r="S87" s="202">
        <v>0</v>
      </c>
      <c r="T87" s="202">
        <v>0</v>
      </c>
      <c r="U87" s="202">
        <v>50.16</v>
      </c>
      <c r="V87" s="202">
        <v>8.86</v>
      </c>
      <c r="W87" s="202">
        <v>19.12</v>
      </c>
      <c r="X87" s="202">
        <v>20.09</v>
      </c>
      <c r="Y87" s="202">
        <v>0</v>
      </c>
      <c r="Z87">
        <v>0</v>
      </c>
      <c r="AA87" s="202">
        <v>0</v>
      </c>
      <c r="AB87" s="202">
        <v>12.46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172.09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105.07</v>
      </c>
      <c r="AQ87" s="202">
        <v>34.06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347.93</v>
      </c>
      <c r="L88" s="202">
        <v>9.08</v>
      </c>
      <c r="M88" s="202">
        <v>30.91</v>
      </c>
      <c r="N88" s="202">
        <v>24.13</v>
      </c>
      <c r="O88" s="202">
        <v>71.41</v>
      </c>
      <c r="P88" s="202">
        <v>16.079999999999998</v>
      </c>
      <c r="Q88" s="202">
        <v>8.8800000000000008</v>
      </c>
      <c r="R88" s="202">
        <v>8.1</v>
      </c>
      <c r="S88" s="202">
        <v>0</v>
      </c>
      <c r="T88" s="202">
        <v>0</v>
      </c>
      <c r="U88" s="202">
        <v>50.16</v>
      </c>
      <c r="V88" s="202">
        <v>8.86</v>
      </c>
      <c r="W88" s="202">
        <v>19.12</v>
      </c>
      <c r="X88" s="202">
        <v>20.09</v>
      </c>
      <c r="Y88" s="202">
        <v>0</v>
      </c>
      <c r="Z88">
        <v>0</v>
      </c>
      <c r="AA88" s="202">
        <v>0</v>
      </c>
      <c r="AB88" s="202">
        <v>12.46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172.09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105.07</v>
      </c>
      <c r="AQ88" s="202">
        <v>34.06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358.22</v>
      </c>
      <c r="L89" s="202">
        <v>9.08</v>
      </c>
      <c r="M89" s="202">
        <v>30.91</v>
      </c>
      <c r="N89" s="202">
        <v>24.13</v>
      </c>
      <c r="O89" s="202">
        <v>71.41</v>
      </c>
      <c r="P89" s="202">
        <v>16.079999999999998</v>
      </c>
      <c r="Q89" s="202">
        <v>8.8800000000000008</v>
      </c>
      <c r="R89" s="202">
        <v>8.1</v>
      </c>
      <c r="S89" s="202">
        <v>0</v>
      </c>
      <c r="T89" s="202">
        <v>0</v>
      </c>
      <c r="U89" s="202">
        <v>50.16</v>
      </c>
      <c r="V89" s="202">
        <v>8.86</v>
      </c>
      <c r="W89" s="202">
        <v>19.12</v>
      </c>
      <c r="X89" s="202">
        <v>20.09</v>
      </c>
      <c r="Y89" s="202">
        <v>0</v>
      </c>
      <c r="Z89">
        <v>0</v>
      </c>
      <c r="AA89" s="202">
        <v>0</v>
      </c>
      <c r="AB89" s="202">
        <v>12.46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172.09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105.07</v>
      </c>
      <c r="AQ89" s="202">
        <v>34.06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392.29</v>
      </c>
      <c r="L90" s="202">
        <v>9.08</v>
      </c>
      <c r="M90" s="202">
        <v>30.91</v>
      </c>
      <c r="N90" s="202">
        <v>24.13</v>
      </c>
      <c r="O90" s="202">
        <v>71.41</v>
      </c>
      <c r="P90" s="202">
        <v>16.079999999999998</v>
      </c>
      <c r="Q90" s="202">
        <v>8.8800000000000008</v>
      </c>
      <c r="R90" s="202">
        <v>8.1</v>
      </c>
      <c r="S90" s="202">
        <v>0</v>
      </c>
      <c r="T90" s="202">
        <v>0</v>
      </c>
      <c r="U90" s="202">
        <v>50.16</v>
      </c>
      <c r="V90" s="202">
        <v>8.86</v>
      </c>
      <c r="W90" s="202">
        <v>19.12</v>
      </c>
      <c r="X90" s="202">
        <v>20.09</v>
      </c>
      <c r="Y90" s="202">
        <v>0</v>
      </c>
      <c r="Z90">
        <v>0</v>
      </c>
      <c r="AA90" s="202">
        <v>0</v>
      </c>
      <c r="AB90" s="202">
        <v>12.46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172.09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105.07</v>
      </c>
      <c r="AQ90" s="202">
        <v>34.06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404.41</v>
      </c>
      <c r="L91" s="202">
        <v>9.08</v>
      </c>
      <c r="M91" s="202">
        <v>30.91</v>
      </c>
      <c r="N91" s="202">
        <v>24.13</v>
      </c>
      <c r="O91" s="202">
        <v>71.41</v>
      </c>
      <c r="P91" s="202">
        <v>16.079999999999998</v>
      </c>
      <c r="Q91" s="202">
        <v>8.8800000000000008</v>
      </c>
      <c r="R91" s="202">
        <v>8.1</v>
      </c>
      <c r="S91" s="202">
        <v>0</v>
      </c>
      <c r="T91" s="202">
        <v>0</v>
      </c>
      <c r="U91" s="202">
        <v>50.16</v>
      </c>
      <c r="V91" s="202">
        <v>8.86</v>
      </c>
      <c r="W91" s="202">
        <v>19.12</v>
      </c>
      <c r="X91" s="202">
        <v>20.09</v>
      </c>
      <c r="Y91" s="202">
        <v>0</v>
      </c>
      <c r="Z91">
        <v>0</v>
      </c>
      <c r="AA91" s="202">
        <v>0</v>
      </c>
      <c r="AB91" s="202">
        <v>12.46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172.09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105.07</v>
      </c>
      <c r="AQ91" s="202">
        <v>34.06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426.42</v>
      </c>
      <c r="L92" s="202">
        <v>9.08</v>
      </c>
      <c r="M92" s="202">
        <v>30.91</v>
      </c>
      <c r="N92" s="202">
        <v>24.13</v>
      </c>
      <c r="O92" s="202">
        <v>71.41</v>
      </c>
      <c r="P92" s="202">
        <v>16.079999999999998</v>
      </c>
      <c r="Q92" s="202">
        <v>8.8800000000000008</v>
      </c>
      <c r="R92" s="202">
        <v>8.1</v>
      </c>
      <c r="S92" s="202">
        <v>0</v>
      </c>
      <c r="T92" s="202">
        <v>0</v>
      </c>
      <c r="U92" s="202">
        <v>50.16</v>
      </c>
      <c r="V92" s="202">
        <v>8.86</v>
      </c>
      <c r="W92" s="202">
        <v>19.12</v>
      </c>
      <c r="X92" s="202">
        <v>20.09</v>
      </c>
      <c r="Y92" s="202">
        <v>0</v>
      </c>
      <c r="Z92">
        <v>0</v>
      </c>
      <c r="AA92" s="202">
        <v>0</v>
      </c>
      <c r="AB92" s="202">
        <v>12.46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172.09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105.07</v>
      </c>
      <c r="AQ92" s="202">
        <v>34.06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448.44</v>
      </c>
      <c r="L93" s="202">
        <v>13.87</v>
      </c>
      <c r="M93" s="202">
        <v>30.91</v>
      </c>
      <c r="N93" s="202">
        <v>24.13</v>
      </c>
      <c r="O93" s="202">
        <v>71.41</v>
      </c>
      <c r="P93" s="202">
        <v>16.079999999999998</v>
      </c>
      <c r="Q93" s="202">
        <v>8.8800000000000008</v>
      </c>
      <c r="R93" s="202">
        <v>8.1</v>
      </c>
      <c r="S93" s="202">
        <v>0</v>
      </c>
      <c r="T93" s="202">
        <v>0</v>
      </c>
      <c r="U93" s="202">
        <v>50.16</v>
      </c>
      <c r="V93" s="202">
        <v>8.86</v>
      </c>
      <c r="W93" s="202">
        <v>19.12</v>
      </c>
      <c r="X93" s="202">
        <v>20.09</v>
      </c>
      <c r="Y93" s="202">
        <v>0</v>
      </c>
      <c r="Z93">
        <v>0</v>
      </c>
      <c r="AA93" s="202">
        <v>0</v>
      </c>
      <c r="AB93" s="202">
        <v>12.46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172.09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105.07</v>
      </c>
      <c r="AQ93" s="202">
        <v>34.06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470.45</v>
      </c>
      <c r="L94" s="202">
        <v>9.08</v>
      </c>
      <c r="M94" s="202">
        <v>30.91</v>
      </c>
      <c r="N94" s="202">
        <v>24.13</v>
      </c>
      <c r="O94" s="202">
        <v>71.41</v>
      </c>
      <c r="P94" s="202">
        <v>16.079999999999998</v>
      </c>
      <c r="Q94" s="202">
        <v>8.8800000000000008</v>
      </c>
      <c r="R94" s="202">
        <v>8.1</v>
      </c>
      <c r="S94" s="202">
        <v>0</v>
      </c>
      <c r="T94" s="202">
        <v>0</v>
      </c>
      <c r="U94" s="202">
        <v>50.16</v>
      </c>
      <c r="V94" s="202">
        <v>8.86</v>
      </c>
      <c r="W94" s="202">
        <v>19.12</v>
      </c>
      <c r="X94" s="202">
        <v>20.09</v>
      </c>
      <c r="Y94" s="202">
        <v>0</v>
      </c>
      <c r="Z94">
        <v>0</v>
      </c>
      <c r="AA94" s="202">
        <v>14.43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172.09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105.07</v>
      </c>
      <c r="AQ94" s="202">
        <v>34.06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492.24</v>
      </c>
      <c r="L95" s="202">
        <v>13.87</v>
      </c>
      <c r="M95" s="202">
        <v>30.91</v>
      </c>
      <c r="N95" s="202">
        <v>24.13</v>
      </c>
      <c r="O95" s="202">
        <v>71.41</v>
      </c>
      <c r="P95" s="202">
        <v>16.079999999999998</v>
      </c>
      <c r="Q95" s="202">
        <v>8.8800000000000008</v>
      </c>
      <c r="R95" s="202">
        <v>8.1</v>
      </c>
      <c r="S95" s="202">
        <v>0</v>
      </c>
      <c r="T95" s="202">
        <v>0</v>
      </c>
      <c r="U95" s="202">
        <v>50.16</v>
      </c>
      <c r="V95" s="202">
        <v>8.86</v>
      </c>
      <c r="W95" s="202">
        <v>19.12</v>
      </c>
      <c r="X95" s="202">
        <v>20.09</v>
      </c>
      <c r="Y95" s="202">
        <v>0</v>
      </c>
      <c r="Z95">
        <v>0</v>
      </c>
      <c r="AA95" s="202">
        <v>14.43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172.09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105.07</v>
      </c>
      <c r="AQ95" s="202">
        <v>34.06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497.54</v>
      </c>
      <c r="L96" s="202">
        <v>9.08</v>
      </c>
      <c r="M96" s="202">
        <v>30.91</v>
      </c>
      <c r="N96" s="202">
        <v>24.13</v>
      </c>
      <c r="O96" s="202">
        <v>71.41</v>
      </c>
      <c r="P96" s="202">
        <v>16.079999999999998</v>
      </c>
      <c r="Q96" s="202">
        <v>8.8800000000000008</v>
      </c>
      <c r="R96" s="202">
        <v>8.1</v>
      </c>
      <c r="S96" s="202">
        <v>0</v>
      </c>
      <c r="T96" s="202">
        <v>0</v>
      </c>
      <c r="U96" s="202">
        <v>50.16</v>
      </c>
      <c r="V96" s="202">
        <v>8.86</v>
      </c>
      <c r="W96" s="202">
        <v>19.12</v>
      </c>
      <c r="X96" s="202">
        <v>20.09</v>
      </c>
      <c r="Y96" s="202">
        <v>0</v>
      </c>
      <c r="Z96">
        <v>0</v>
      </c>
      <c r="AA96" s="202">
        <v>13.99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172.09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105.07</v>
      </c>
      <c r="AQ96" s="202">
        <v>34.06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497.54</v>
      </c>
      <c r="L97" s="202">
        <v>9.08</v>
      </c>
      <c r="M97" s="202">
        <v>30.91</v>
      </c>
      <c r="N97" s="202">
        <v>24.13</v>
      </c>
      <c r="O97" s="202">
        <v>71.41</v>
      </c>
      <c r="P97" s="202">
        <v>16.079999999999998</v>
      </c>
      <c r="Q97" s="202">
        <v>8.8800000000000008</v>
      </c>
      <c r="R97" s="202">
        <v>8.1</v>
      </c>
      <c r="S97" s="202">
        <v>0</v>
      </c>
      <c r="T97" s="202">
        <v>0</v>
      </c>
      <c r="U97" s="202">
        <v>50.16</v>
      </c>
      <c r="V97" s="202">
        <v>8.86</v>
      </c>
      <c r="W97" s="202">
        <v>19.12</v>
      </c>
      <c r="X97" s="202">
        <v>20.09</v>
      </c>
      <c r="Y97" s="202">
        <v>0</v>
      </c>
      <c r="Z97">
        <v>0</v>
      </c>
      <c r="AA97" s="202">
        <v>13.99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172.09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105.07</v>
      </c>
      <c r="AQ97" s="202">
        <v>34.06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497.54</v>
      </c>
      <c r="L98" s="202">
        <v>9.08</v>
      </c>
      <c r="M98" s="202">
        <v>30.91</v>
      </c>
      <c r="N98" s="202">
        <v>24.13</v>
      </c>
      <c r="O98" s="202">
        <v>71.41</v>
      </c>
      <c r="P98" s="202">
        <v>16.079999999999998</v>
      </c>
      <c r="Q98" s="202">
        <v>8.8800000000000008</v>
      </c>
      <c r="R98" s="202">
        <v>8.1</v>
      </c>
      <c r="S98" s="202">
        <v>0</v>
      </c>
      <c r="T98" s="202">
        <v>0</v>
      </c>
      <c r="U98" s="202">
        <v>50.16</v>
      </c>
      <c r="V98" s="202">
        <v>8.86</v>
      </c>
      <c r="W98" s="202">
        <v>19.12</v>
      </c>
      <c r="X98" s="202">
        <v>20.09</v>
      </c>
      <c r="Y98" s="202">
        <v>0</v>
      </c>
      <c r="Z98">
        <v>0</v>
      </c>
      <c r="AA98" s="202">
        <v>13.99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172.09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105.07</v>
      </c>
      <c r="AQ98" s="202">
        <v>34.06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2.6427500000000007E-2</v>
      </c>
      <c r="E99">
        <f t="shared" si="0"/>
        <v>0</v>
      </c>
      <c r="F99">
        <f t="shared" si="0"/>
        <v>0</v>
      </c>
      <c r="G99">
        <f t="shared" si="0"/>
        <v>4.5524999999999996E-2</v>
      </c>
      <c r="H99">
        <f t="shared" si="0"/>
        <v>0</v>
      </c>
      <c r="I99">
        <f t="shared" si="0"/>
        <v>0</v>
      </c>
      <c r="J99">
        <f t="shared" si="0"/>
        <v>5.534250000000001E-2</v>
      </c>
      <c r="K99">
        <f t="shared" si="0"/>
        <v>6.3723275000000008</v>
      </c>
      <c r="L99">
        <f t="shared" si="0"/>
        <v>0.89711999999999847</v>
      </c>
      <c r="M99">
        <f t="shared" si="0"/>
        <v>0.7418399999999995</v>
      </c>
      <c r="N99">
        <f t="shared" si="0"/>
        <v>0.76406000000000163</v>
      </c>
      <c r="O99">
        <f t="shared" si="0"/>
        <v>1.7138399999999978</v>
      </c>
      <c r="P99">
        <f t="shared" si="0"/>
        <v>0.44792999999999944</v>
      </c>
      <c r="Q99">
        <f t="shared" si="0"/>
        <v>0.20932999999999999</v>
      </c>
      <c r="R99">
        <f t="shared" si="0"/>
        <v>0.19829000000000019</v>
      </c>
      <c r="S99">
        <f t="shared" si="0"/>
        <v>0</v>
      </c>
      <c r="T99">
        <f t="shared" si="0"/>
        <v>0</v>
      </c>
      <c r="U99">
        <f t="shared" si="0"/>
        <v>1.2617374999999984</v>
      </c>
      <c r="V99">
        <f t="shared" si="0"/>
        <v>0.21872000000000028</v>
      </c>
      <c r="W99">
        <f t="shared" si="0"/>
        <v>0.4596249999999989</v>
      </c>
      <c r="X99">
        <f t="shared" si="0"/>
        <v>0.48155249999999933</v>
      </c>
      <c r="Y99">
        <f t="shared" si="0"/>
        <v>0</v>
      </c>
      <c r="Z99">
        <f t="shared" si="0"/>
        <v>0</v>
      </c>
      <c r="AA99">
        <f t="shared" si="0"/>
        <v>4.2550000000000011E-2</v>
      </c>
      <c r="AB99">
        <f t="shared" si="0"/>
        <v>0.15575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4.83629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2.6382649999999965</v>
      </c>
      <c r="AQ99">
        <f t="shared" ref="AQ99:AT99" si="1">SUM(AQ3:AQ98)/4000</f>
        <v>0.86436000000000046</v>
      </c>
      <c r="AR99">
        <f t="shared" si="1"/>
        <v>0.52885000000000004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79.56</v>
      </c>
      <c r="L3" s="202">
        <v>62.98</v>
      </c>
      <c r="M3" s="202">
        <v>0</v>
      </c>
      <c r="N3" s="202">
        <v>29.23</v>
      </c>
      <c r="O3" s="202">
        <v>49.08</v>
      </c>
      <c r="P3" s="202">
        <v>57.64</v>
      </c>
      <c r="Q3" s="202">
        <v>3.92</v>
      </c>
      <c r="R3" s="202">
        <v>4.68</v>
      </c>
      <c r="S3" s="202">
        <v>0</v>
      </c>
      <c r="T3" s="202">
        <v>0</v>
      </c>
      <c r="U3" s="202">
        <v>283.42</v>
      </c>
      <c r="V3" s="202">
        <v>5.12</v>
      </c>
      <c r="W3" s="202">
        <v>11.06</v>
      </c>
      <c r="X3" s="202">
        <v>11.62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57.72</v>
      </c>
      <c r="AQ3" s="202">
        <v>19.7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79.56</v>
      </c>
      <c r="L4" s="202">
        <v>62.98</v>
      </c>
      <c r="M4" s="202">
        <v>0</v>
      </c>
      <c r="N4" s="202">
        <v>29.23</v>
      </c>
      <c r="O4" s="202">
        <v>49.08</v>
      </c>
      <c r="P4" s="202">
        <v>57.64</v>
      </c>
      <c r="Q4" s="202">
        <v>3.92</v>
      </c>
      <c r="R4" s="202">
        <v>4.68</v>
      </c>
      <c r="S4" s="202">
        <v>0</v>
      </c>
      <c r="T4" s="202">
        <v>0</v>
      </c>
      <c r="U4" s="202">
        <v>283.42</v>
      </c>
      <c r="V4" s="202">
        <v>5.12</v>
      </c>
      <c r="W4" s="202">
        <v>11.06</v>
      </c>
      <c r="X4" s="202">
        <v>11.62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57.72</v>
      </c>
      <c r="AQ4" s="202">
        <v>19.7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80.05</v>
      </c>
      <c r="L5" s="202">
        <v>62.98</v>
      </c>
      <c r="M5" s="202">
        <v>0</v>
      </c>
      <c r="N5" s="202">
        <v>29.23</v>
      </c>
      <c r="O5" s="202">
        <v>49.08</v>
      </c>
      <c r="P5" s="202">
        <v>57.64</v>
      </c>
      <c r="Q5" s="202">
        <v>3.85</v>
      </c>
      <c r="R5" s="202">
        <v>4.68</v>
      </c>
      <c r="S5" s="202">
        <v>0</v>
      </c>
      <c r="T5" s="202">
        <v>0</v>
      </c>
      <c r="U5" s="202">
        <v>283.42</v>
      </c>
      <c r="V5" s="202">
        <v>5.12</v>
      </c>
      <c r="W5" s="202">
        <v>11.06</v>
      </c>
      <c r="X5" s="202">
        <v>11.62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57.72</v>
      </c>
      <c r="AQ5" s="202">
        <v>19.7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80.05</v>
      </c>
      <c r="L6" s="202">
        <v>62.98</v>
      </c>
      <c r="M6" s="202">
        <v>0</v>
      </c>
      <c r="N6" s="202">
        <v>29.23</v>
      </c>
      <c r="O6" s="202">
        <v>49.08</v>
      </c>
      <c r="P6" s="202">
        <v>57.64</v>
      </c>
      <c r="Q6" s="202">
        <v>3.8</v>
      </c>
      <c r="R6" s="202">
        <v>4.68</v>
      </c>
      <c r="S6" s="202">
        <v>0</v>
      </c>
      <c r="T6" s="202">
        <v>0</v>
      </c>
      <c r="U6" s="202">
        <v>283.42</v>
      </c>
      <c r="V6" s="202">
        <v>5.12</v>
      </c>
      <c r="W6" s="202">
        <v>11.06</v>
      </c>
      <c r="X6" s="202">
        <v>11.62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57.72</v>
      </c>
      <c r="AQ6" s="202">
        <v>19.7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80.05</v>
      </c>
      <c r="L7" s="202">
        <v>62.98</v>
      </c>
      <c r="M7" s="202">
        <v>0</v>
      </c>
      <c r="N7" s="202">
        <v>29.23</v>
      </c>
      <c r="O7" s="202">
        <v>49.08</v>
      </c>
      <c r="P7" s="202">
        <v>57.64</v>
      </c>
      <c r="Q7" s="202">
        <v>3.8</v>
      </c>
      <c r="R7" s="202">
        <v>4.68</v>
      </c>
      <c r="S7" s="202">
        <v>0</v>
      </c>
      <c r="T7" s="202">
        <v>0</v>
      </c>
      <c r="U7" s="202">
        <v>283.42</v>
      </c>
      <c r="V7" s="202">
        <v>5.12</v>
      </c>
      <c r="W7" s="202">
        <v>11.06</v>
      </c>
      <c r="X7" s="202">
        <v>11.62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57.72</v>
      </c>
      <c r="AQ7" s="202">
        <v>19.7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80.05</v>
      </c>
      <c r="L8" s="202">
        <v>62.98</v>
      </c>
      <c r="M8" s="202">
        <v>0</v>
      </c>
      <c r="N8" s="202">
        <v>29.23</v>
      </c>
      <c r="O8" s="202">
        <v>49.08</v>
      </c>
      <c r="P8" s="202">
        <v>57.64</v>
      </c>
      <c r="Q8" s="202">
        <v>3.8</v>
      </c>
      <c r="R8" s="202">
        <v>4.68</v>
      </c>
      <c r="S8" s="202">
        <v>0</v>
      </c>
      <c r="T8" s="202">
        <v>0</v>
      </c>
      <c r="U8" s="202">
        <v>283.42</v>
      </c>
      <c r="V8" s="202">
        <v>5.12</v>
      </c>
      <c r="W8" s="202">
        <v>11.06</v>
      </c>
      <c r="X8" s="202">
        <v>11.62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57.72</v>
      </c>
      <c r="AQ8" s="202">
        <v>19.7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80.05</v>
      </c>
      <c r="L9" s="202">
        <v>62.98</v>
      </c>
      <c r="M9" s="202">
        <v>0</v>
      </c>
      <c r="N9" s="202">
        <v>29.23</v>
      </c>
      <c r="O9" s="202">
        <v>49.08</v>
      </c>
      <c r="P9" s="202">
        <v>57.64</v>
      </c>
      <c r="Q9" s="202">
        <v>4.07</v>
      </c>
      <c r="R9" s="202">
        <v>4.68</v>
      </c>
      <c r="S9" s="202">
        <v>0</v>
      </c>
      <c r="T9" s="202">
        <v>0</v>
      </c>
      <c r="U9" s="202">
        <v>283.42</v>
      </c>
      <c r="V9" s="202">
        <v>5.12</v>
      </c>
      <c r="W9" s="202">
        <v>11.06</v>
      </c>
      <c r="X9" s="202">
        <v>11.62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57.72</v>
      </c>
      <c r="AQ9" s="202">
        <v>19.7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80.05</v>
      </c>
      <c r="L10" s="202">
        <v>62.98</v>
      </c>
      <c r="M10" s="202">
        <v>0</v>
      </c>
      <c r="N10" s="202">
        <v>29.23</v>
      </c>
      <c r="O10" s="202">
        <v>49.08</v>
      </c>
      <c r="P10" s="202">
        <v>57.64</v>
      </c>
      <c r="Q10" s="202">
        <v>4.3600000000000003</v>
      </c>
      <c r="R10" s="202">
        <v>4.68</v>
      </c>
      <c r="S10" s="202">
        <v>0</v>
      </c>
      <c r="T10" s="202">
        <v>0</v>
      </c>
      <c r="U10" s="202">
        <v>283.42</v>
      </c>
      <c r="V10" s="202">
        <v>5.12</v>
      </c>
      <c r="W10" s="202">
        <v>11.06</v>
      </c>
      <c r="X10" s="202">
        <v>11.62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57.72</v>
      </c>
      <c r="AQ10" s="202">
        <v>19.7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80.05</v>
      </c>
      <c r="L11" s="202">
        <v>64.98</v>
      </c>
      <c r="M11" s="202">
        <v>0</v>
      </c>
      <c r="N11" s="202">
        <v>29.23</v>
      </c>
      <c r="O11" s="202">
        <v>49.08</v>
      </c>
      <c r="P11" s="202">
        <v>57.64</v>
      </c>
      <c r="Q11" s="202">
        <v>4.6399999999999997</v>
      </c>
      <c r="R11" s="202">
        <v>4.68</v>
      </c>
      <c r="S11" s="202">
        <v>0</v>
      </c>
      <c r="T11" s="202">
        <v>0</v>
      </c>
      <c r="U11" s="202">
        <v>283.42</v>
      </c>
      <c r="V11" s="202">
        <v>5.12</v>
      </c>
      <c r="W11" s="202">
        <v>11.06</v>
      </c>
      <c r="X11" s="202">
        <v>11.62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57.72</v>
      </c>
      <c r="AQ11" s="202">
        <v>19.7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80.05</v>
      </c>
      <c r="L12" s="202">
        <v>64.98</v>
      </c>
      <c r="M12" s="202">
        <v>0</v>
      </c>
      <c r="N12" s="202">
        <v>29.23</v>
      </c>
      <c r="O12" s="202">
        <v>49.08</v>
      </c>
      <c r="P12" s="202">
        <v>57.64</v>
      </c>
      <c r="Q12" s="202">
        <v>4.78</v>
      </c>
      <c r="R12" s="202">
        <v>4.68</v>
      </c>
      <c r="S12" s="202">
        <v>0</v>
      </c>
      <c r="T12" s="202">
        <v>0</v>
      </c>
      <c r="U12" s="202">
        <v>283.42</v>
      </c>
      <c r="V12" s="202">
        <v>5.12</v>
      </c>
      <c r="W12" s="202">
        <v>11.06</v>
      </c>
      <c r="X12" s="202">
        <v>11.62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57.72</v>
      </c>
      <c r="AQ12" s="202">
        <v>19.7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82.09</v>
      </c>
      <c r="L13" s="202">
        <v>64.98</v>
      </c>
      <c r="M13" s="202">
        <v>0</v>
      </c>
      <c r="N13" s="202">
        <v>29.23</v>
      </c>
      <c r="O13" s="202">
        <v>49.08</v>
      </c>
      <c r="P13" s="202">
        <v>57.64</v>
      </c>
      <c r="Q13" s="202">
        <v>5.0599999999999996</v>
      </c>
      <c r="R13" s="202">
        <v>4.68</v>
      </c>
      <c r="S13" s="202">
        <v>0</v>
      </c>
      <c r="T13" s="202">
        <v>0</v>
      </c>
      <c r="U13" s="202">
        <v>283.42</v>
      </c>
      <c r="V13" s="202">
        <v>5.12</v>
      </c>
      <c r="W13" s="202">
        <v>11.06</v>
      </c>
      <c r="X13" s="202">
        <v>11.62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57.72</v>
      </c>
      <c r="AQ13" s="202">
        <v>19.7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82.09</v>
      </c>
      <c r="L14" s="202">
        <v>64.98</v>
      </c>
      <c r="M14" s="202">
        <v>0</v>
      </c>
      <c r="N14" s="202">
        <v>29.23</v>
      </c>
      <c r="O14" s="202">
        <v>49.08</v>
      </c>
      <c r="P14" s="202">
        <v>57.64</v>
      </c>
      <c r="Q14" s="202">
        <v>5.0599999999999996</v>
      </c>
      <c r="R14" s="202">
        <v>4.68</v>
      </c>
      <c r="S14" s="202">
        <v>0</v>
      </c>
      <c r="T14" s="202">
        <v>0</v>
      </c>
      <c r="U14" s="202">
        <v>283.42</v>
      </c>
      <c r="V14" s="202">
        <v>5.12</v>
      </c>
      <c r="W14" s="202">
        <v>11.06</v>
      </c>
      <c r="X14" s="202">
        <v>11.62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57.72</v>
      </c>
      <c r="AQ14" s="202">
        <v>19.7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79.56</v>
      </c>
      <c r="L15" s="202">
        <v>64.98</v>
      </c>
      <c r="M15" s="202">
        <v>0</v>
      </c>
      <c r="N15" s="202">
        <v>29.23</v>
      </c>
      <c r="O15" s="202">
        <v>49.08</v>
      </c>
      <c r="P15" s="202">
        <v>57.64</v>
      </c>
      <c r="Q15" s="202">
        <v>5.0599999999999996</v>
      </c>
      <c r="R15" s="202">
        <v>4.68</v>
      </c>
      <c r="S15" s="202">
        <v>0</v>
      </c>
      <c r="T15" s="202">
        <v>0</v>
      </c>
      <c r="U15" s="202">
        <v>283.42</v>
      </c>
      <c r="V15" s="202">
        <v>5.12</v>
      </c>
      <c r="W15" s="202">
        <v>11.06</v>
      </c>
      <c r="X15" s="202">
        <v>11.62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57.72</v>
      </c>
      <c r="AQ15" s="202">
        <v>19.7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79.56</v>
      </c>
      <c r="L16" s="202">
        <v>64.98</v>
      </c>
      <c r="M16" s="202">
        <v>0</v>
      </c>
      <c r="N16" s="202">
        <v>29.23</v>
      </c>
      <c r="O16" s="202">
        <v>49.08</v>
      </c>
      <c r="P16" s="202">
        <v>57.64</v>
      </c>
      <c r="Q16" s="202">
        <v>5.0599999999999996</v>
      </c>
      <c r="R16" s="202">
        <v>4.68</v>
      </c>
      <c r="S16" s="202">
        <v>0</v>
      </c>
      <c r="T16" s="202">
        <v>0</v>
      </c>
      <c r="U16" s="202">
        <v>283.42</v>
      </c>
      <c r="V16" s="202">
        <v>5.12</v>
      </c>
      <c r="W16" s="202">
        <v>11.06</v>
      </c>
      <c r="X16" s="202">
        <v>11.62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57.72</v>
      </c>
      <c r="AQ16" s="202">
        <v>19.7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79.56</v>
      </c>
      <c r="L17" s="202">
        <v>64.98</v>
      </c>
      <c r="M17" s="202">
        <v>0</v>
      </c>
      <c r="N17" s="202">
        <v>29.23</v>
      </c>
      <c r="O17" s="202">
        <v>49.08</v>
      </c>
      <c r="P17" s="202">
        <v>57.64</v>
      </c>
      <c r="Q17" s="202">
        <v>5.0599999999999996</v>
      </c>
      <c r="R17" s="202">
        <v>4.68</v>
      </c>
      <c r="S17" s="202">
        <v>0</v>
      </c>
      <c r="T17" s="202">
        <v>0</v>
      </c>
      <c r="U17" s="202">
        <v>283.42</v>
      </c>
      <c r="V17" s="202">
        <v>5.12</v>
      </c>
      <c r="W17" s="202">
        <v>11.06</v>
      </c>
      <c r="X17" s="202">
        <v>11.62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1.01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57.72</v>
      </c>
      <c r="AQ17" s="202">
        <v>19.7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79.56</v>
      </c>
      <c r="L18" s="202">
        <v>64.98</v>
      </c>
      <c r="M18" s="202">
        <v>0</v>
      </c>
      <c r="N18" s="202">
        <v>29.23</v>
      </c>
      <c r="O18" s="202">
        <v>49.08</v>
      </c>
      <c r="P18" s="202">
        <v>57.64</v>
      </c>
      <c r="Q18" s="202">
        <v>5.0599999999999996</v>
      </c>
      <c r="R18" s="202">
        <v>4.68</v>
      </c>
      <c r="S18" s="202">
        <v>0</v>
      </c>
      <c r="T18" s="202">
        <v>0</v>
      </c>
      <c r="U18" s="202">
        <v>283.42</v>
      </c>
      <c r="V18" s="202">
        <v>5.12</v>
      </c>
      <c r="W18" s="202">
        <v>11.06</v>
      </c>
      <c r="X18" s="202">
        <v>11.62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1.01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57.72</v>
      </c>
      <c r="AQ18" s="202">
        <v>19.7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79.56</v>
      </c>
      <c r="L19" s="202">
        <v>64.98</v>
      </c>
      <c r="M19" s="202">
        <v>0</v>
      </c>
      <c r="N19" s="202">
        <v>29.23</v>
      </c>
      <c r="O19" s="202">
        <v>49.08</v>
      </c>
      <c r="P19" s="202">
        <v>57.64</v>
      </c>
      <c r="Q19" s="202">
        <v>5.0599999999999996</v>
      </c>
      <c r="R19" s="202">
        <v>4.68</v>
      </c>
      <c r="S19" s="202">
        <v>0</v>
      </c>
      <c r="T19" s="202">
        <v>0</v>
      </c>
      <c r="U19" s="202">
        <v>283.42</v>
      </c>
      <c r="V19" s="202">
        <v>5.12</v>
      </c>
      <c r="W19" s="202">
        <v>11.06</v>
      </c>
      <c r="X19" s="202">
        <v>11.62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1.01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57.72</v>
      </c>
      <c r="AQ19" s="202">
        <v>19.7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79.56</v>
      </c>
      <c r="L20" s="202">
        <v>64.98</v>
      </c>
      <c r="M20" s="202">
        <v>0</v>
      </c>
      <c r="N20" s="202">
        <v>29.23</v>
      </c>
      <c r="O20" s="202">
        <v>49.08</v>
      </c>
      <c r="P20" s="202">
        <v>57.64</v>
      </c>
      <c r="Q20" s="202">
        <v>5.0599999999999996</v>
      </c>
      <c r="R20" s="202">
        <v>4.68</v>
      </c>
      <c r="S20" s="202">
        <v>0</v>
      </c>
      <c r="T20" s="202">
        <v>0</v>
      </c>
      <c r="U20" s="202">
        <v>283.42</v>
      </c>
      <c r="V20" s="202">
        <v>5.12</v>
      </c>
      <c r="W20" s="202">
        <v>11.06</v>
      </c>
      <c r="X20" s="202">
        <v>11.62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1.01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57.72</v>
      </c>
      <c r="AQ20" s="202">
        <v>19.7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77.11</v>
      </c>
      <c r="L21" s="202">
        <v>64.98</v>
      </c>
      <c r="M21" s="202">
        <v>0</v>
      </c>
      <c r="N21" s="202">
        <v>29.23</v>
      </c>
      <c r="O21" s="202">
        <v>49.08</v>
      </c>
      <c r="P21" s="202">
        <v>57.64</v>
      </c>
      <c r="Q21" s="202">
        <v>4.91</v>
      </c>
      <c r="R21" s="202">
        <v>4.68</v>
      </c>
      <c r="S21" s="202">
        <v>0</v>
      </c>
      <c r="T21" s="202">
        <v>0</v>
      </c>
      <c r="U21" s="202">
        <v>283.42</v>
      </c>
      <c r="V21" s="202">
        <v>5.12</v>
      </c>
      <c r="W21" s="202">
        <v>11.06</v>
      </c>
      <c r="X21" s="202">
        <v>11.62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1.01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57.72</v>
      </c>
      <c r="AQ21" s="202">
        <v>19.7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77.11</v>
      </c>
      <c r="L22" s="202">
        <v>64.98</v>
      </c>
      <c r="M22" s="202">
        <v>0</v>
      </c>
      <c r="N22" s="202">
        <v>29.23</v>
      </c>
      <c r="O22" s="202">
        <v>49.08</v>
      </c>
      <c r="P22" s="202">
        <v>57.64</v>
      </c>
      <c r="Q22" s="202">
        <v>4.91</v>
      </c>
      <c r="R22" s="202">
        <v>4.68</v>
      </c>
      <c r="S22" s="202">
        <v>0</v>
      </c>
      <c r="T22" s="202">
        <v>0</v>
      </c>
      <c r="U22" s="202">
        <v>283.42</v>
      </c>
      <c r="V22" s="202">
        <v>5.12</v>
      </c>
      <c r="W22" s="202">
        <v>11.06</v>
      </c>
      <c r="X22" s="202">
        <v>11.62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1.01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57.72</v>
      </c>
      <c r="AQ22" s="202">
        <v>19.7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79.56</v>
      </c>
      <c r="L23" s="202">
        <v>64.98</v>
      </c>
      <c r="M23" s="202">
        <v>0</v>
      </c>
      <c r="N23" s="202">
        <v>29.23</v>
      </c>
      <c r="O23" s="202">
        <v>49.08</v>
      </c>
      <c r="P23" s="202">
        <v>57.64</v>
      </c>
      <c r="Q23" s="202">
        <v>5.0599999999999996</v>
      </c>
      <c r="R23" s="202">
        <v>4.68</v>
      </c>
      <c r="S23" s="202">
        <v>0</v>
      </c>
      <c r="T23" s="202">
        <v>0</v>
      </c>
      <c r="U23" s="202">
        <v>283.42</v>
      </c>
      <c r="V23" s="202">
        <v>5.12</v>
      </c>
      <c r="W23" s="202">
        <v>11.06</v>
      </c>
      <c r="X23" s="202">
        <v>11.62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1.01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57.72</v>
      </c>
      <c r="AQ23" s="202">
        <v>13.01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79.56</v>
      </c>
      <c r="L24" s="202">
        <v>64.98</v>
      </c>
      <c r="M24" s="202">
        <v>0</v>
      </c>
      <c r="N24" s="202">
        <v>29.23</v>
      </c>
      <c r="O24" s="202">
        <v>49.08</v>
      </c>
      <c r="P24" s="202">
        <v>57.64</v>
      </c>
      <c r="Q24" s="202">
        <v>5.0599999999999996</v>
      </c>
      <c r="R24" s="202">
        <v>4.68</v>
      </c>
      <c r="S24" s="202">
        <v>0</v>
      </c>
      <c r="T24" s="202">
        <v>0</v>
      </c>
      <c r="U24" s="202">
        <v>283.42</v>
      </c>
      <c r="V24" s="202">
        <v>5.12</v>
      </c>
      <c r="W24" s="202">
        <v>11.06</v>
      </c>
      <c r="X24" s="202">
        <v>11.62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1.01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57.72</v>
      </c>
      <c r="AQ24" s="202">
        <v>13.01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79.56</v>
      </c>
      <c r="L25" s="202">
        <v>64.98</v>
      </c>
      <c r="M25" s="202">
        <v>0</v>
      </c>
      <c r="N25" s="202">
        <v>29.23</v>
      </c>
      <c r="O25" s="202">
        <v>49.08</v>
      </c>
      <c r="P25" s="202">
        <v>57.64</v>
      </c>
      <c r="Q25" s="202">
        <v>5.0599999999999996</v>
      </c>
      <c r="R25" s="202">
        <v>4.68</v>
      </c>
      <c r="S25" s="202">
        <v>0</v>
      </c>
      <c r="T25" s="202">
        <v>0</v>
      </c>
      <c r="U25" s="202">
        <v>268.77</v>
      </c>
      <c r="V25" s="202">
        <v>5.12</v>
      </c>
      <c r="W25" s="202">
        <v>11.06</v>
      </c>
      <c r="X25" s="202">
        <v>11.62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1.01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57.72</v>
      </c>
      <c r="AQ25" s="202">
        <v>13.01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79.56</v>
      </c>
      <c r="L26" s="202">
        <v>64.98</v>
      </c>
      <c r="M26" s="202">
        <v>0</v>
      </c>
      <c r="N26" s="202">
        <v>29.23</v>
      </c>
      <c r="O26" s="202">
        <v>49.08</v>
      </c>
      <c r="P26" s="202">
        <v>57.64</v>
      </c>
      <c r="Q26" s="202">
        <v>5.0599999999999996</v>
      </c>
      <c r="R26" s="202">
        <v>4.68</v>
      </c>
      <c r="S26" s="202">
        <v>0</v>
      </c>
      <c r="T26" s="202">
        <v>0</v>
      </c>
      <c r="U26" s="202">
        <v>255.07</v>
      </c>
      <c r="V26" s="202">
        <v>5.12</v>
      </c>
      <c r="W26" s="202">
        <v>11.06</v>
      </c>
      <c r="X26" s="202">
        <v>11.62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1.01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57.72</v>
      </c>
      <c r="AQ26" s="202">
        <v>13.01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79.56</v>
      </c>
      <c r="L27" s="202">
        <v>62.98</v>
      </c>
      <c r="M27" s="202">
        <v>0</v>
      </c>
      <c r="N27" s="202">
        <v>29.23</v>
      </c>
      <c r="O27" s="202">
        <v>49.08</v>
      </c>
      <c r="P27" s="202">
        <v>57.64</v>
      </c>
      <c r="Q27" s="202">
        <v>5.0599999999999996</v>
      </c>
      <c r="R27" s="202">
        <v>4.68</v>
      </c>
      <c r="S27" s="202">
        <v>0</v>
      </c>
      <c r="T27" s="202">
        <v>0</v>
      </c>
      <c r="U27" s="202">
        <v>236.18</v>
      </c>
      <c r="V27" s="202">
        <v>5.12</v>
      </c>
      <c r="W27" s="202">
        <v>11.06</v>
      </c>
      <c r="X27" s="202">
        <v>11.62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57.72</v>
      </c>
      <c r="AQ27" s="202">
        <v>13.01</v>
      </c>
      <c r="AR27" s="202">
        <v>8.93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79.56</v>
      </c>
      <c r="L28" s="202">
        <v>62.98</v>
      </c>
      <c r="M28" s="202">
        <v>0</v>
      </c>
      <c r="N28" s="202">
        <v>29.23</v>
      </c>
      <c r="O28" s="202">
        <v>49.08</v>
      </c>
      <c r="P28" s="202">
        <v>57.64</v>
      </c>
      <c r="Q28" s="202">
        <v>5.0599999999999996</v>
      </c>
      <c r="R28" s="202">
        <v>4.68</v>
      </c>
      <c r="S28" s="202">
        <v>0</v>
      </c>
      <c r="T28" s="202">
        <v>0</v>
      </c>
      <c r="U28" s="202">
        <v>236.18</v>
      </c>
      <c r="V28" s="202">
        <v>5.12</v>
      </c>
      <c r="W28" s="202">
        <v>11.06</v>
      </c>
      <c r="X28" s="202">
        <v>11.62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57.72</v>
      </c>
      <c r="AQ28" s="202">
        <v>19.7</v>
      </c>
      <c r="AR28" s="202">
        <v>17.670000000000002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79.56</v>
      </c>
      <c r="L29" s="202">
        <v>62.98</v>
      </c>
      <c r="M29" s="202">
        <v>0</v>
      </c>
      <c r="N29" s="202">
        <v>29.23</v>
      </c>
      <c r="O29" s="202">
        <v>49.08</v>
      </c>
      <c r="P29" s="202">
        <v>57.64</v>
      </c>
      <c r="Q29" s="202">
        <v>5.0599999999999996</v>
      </c>
      <c r="R29" s="202">
        <v>4.68</v>
      </c>
      <c r="S29" s="202">
        <v>0</v>
      </c>
      <c r="T29" s="202">
        <v>0</v>
      </c>
      <c r="U29" s="202">
        <v>236.18</v>
      </c>
      <c r="V29" s="202">
        <v>5.12</v>
      </c>
      <c r="W29" s="202">
        <v>11.06</v>
      </c>
      <c r="X29" s="202">
        <v>11.62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57.72</v>
      </c>
      <c r="AQ29" s="202">
        <v>19.7</v>
      </c>
      <c r="AR29" s="202">
        <v>17.7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79.56</v>
      </c>
      <c r="L30" s="202">
        <v>62.98</v>
      </c>
      <c r="M30" s="202">
        <v>0</v>
      </c>
      <c r="N30" s="202">
        <v>29.23</v>
      </c>
      <c r="O30" s="202">
        <v>49.08</v>
      </c>
      <c r="P30" s="202">
        <v>57.64</v>
      </c>
      <c r="Q30" s="202">
        <v>5.0599999999999996</v>
      </c>
      <c r="R30" s="202">
        <v>4.68</v>
      </c>
      <c r="S30" s="202">
        <v>0</v>
      </c>
      <c r="T30" s="202">
        <v>0</v>
      </c>
      <c r="U30" s="202">
        <v>236.18</v>
      </c>
      <c r="V30" s="202">
        <v>5.12</v>
      </c>
      <c r="W30" s="202">
        <v>11.06</v>
      </c>
      <c r="X30" s="202">
        <v>11.62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57.72</v>
      </c>
      <c r="AQ30" s="202">
        <v>19.7</v>
      </c>
      <c r="AR30" s="202">
        <v>19.7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79.56</v>
      </c>
      <c r="L31" s="202">
        <v>63.38</v>
      </c>
      <c r="M31" s="202">
        <v>0</v>
      </c>
      <c r="N31" s="202">
        <v>13.96</v>
      </c>
      <c r="O31" s="202">
        <v>49.08</v>
      </c>
      <c r="P31" s="202">
        <v>57.64</v>
      </c>
      <c r="Q31" s="202">
        <v>5.0599999999999996</v>
      </c>
      <c r="R31" s="202">
        <v>4.68</v>
      </c>
      <c r="S31" s="202">
        <v>0</v>
      </c>
      <c r="T31" s="202">
        <v>0</v>
      </c>
      <c r="U31" s="202">
        <v>236.18</v>
      </c>
      <c r="V31" s="202">
        <v>5.12</v>
      </c>
      <c r="W31" s="202">
        <v>11.06</v>
      </c>
      <c r="X31" s="202">
        <v>11.61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57.72</v>
      </c>
      <c r="AQ31" s="202">
        <v>19.7</v>
      </c>
      <c r="AR31" s="202">
        <v>21.7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79.56</v>
      </c>
      <c r="L32" s="202">
        <v>63.38</v>
      </c>
      <c r="M32" s="202">
        <v>0</v>
      </c>
      <c r="N32" s="202">
        <v>13.96</v>
      </c>
      <c r="O32" s="202">
        <v>49.08</v>
      </c>
      <c r="P32" s="202">
        <v>57.64</v>
      </c>
      <c r="Q32" s="202">
        <v>5.0599999999999996</v>
      </c>
      <c r="R32" s="202">
        <v>4.68</v>
      </c>
      <c r="S32" s="202">
        <v>0</v>
      </c>
      <c r="T32" s="202">
        <v>0</v>
      </c>
      <c r="U32" s="202">
        <v>236.18</v>
      </c>
      <c r="V32" s="202">
        <v>5.12</v>
      </c>
      <c r="W32" s="202">
        <v>11.06</v>
      </c>
      <c r="X32" s="202">
        <v>11.62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57.72</v>
      </c>
      <c r="AQ32" s="202">
        <v>19.7</v>
      </c>
      <c r="AR32" s="202">
        <v>21.7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79.56</v>
      </c>
      <c r="L33" s="202">
        <v>63.38</v>
      </c>
      <c r="M33" s="202">
        <v>0</v>
      </c>
      <c r="N33" s="202">
        <v>13.96</v>
      </c>
      <c r="O33" s="202">
        <v>49.08</v>
      </c>
      <c r="P33" s="202">
        <v>57.64</v>
      </c>
      <c r="Q33" s="202">
        <v>5.0599999999999996</v>
      </c>
      <c r="R33" s="202">
        <v>4.68</v>
      </c>
      <c r="S33" s="202">
        <v>0</v>
      </c>
      <c r="T33" s="202">
        <v>0</v>
      </c>
      <c r="U33" s="202">
        <v>236.18</v>
      </c>
      <c r="V33" s="202">
        <v>5.12</v>
      </c>
      <c r="W33" s="202">
        <v>11.06</v>
      </c>
      <c r="X33" s="202">
        <v>11.62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57.72</v>
      </c>
      <c r="AQ33" s="202">
        <v>22.2</v>
      </c>
      <c r="AR33" s="202">
        <v>22.7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79.56</v>
      </c>
      <c r="L34" s="202">
        <v>63.38</v>
      </c>
      <c r="M34" s="202">
        <v>0</v>
      </c>
      <c r="N34" s="202">
        <v>13.96</v>
      </c>
      <c r="O34" s="202">
        <v>49.08</v>
      </c>
      <c r="P34" s="202">
        <v>57.64</v>
      </c>
      <c r="Q34" s="202">
        <v>5.0599999999999996</v>
      </c>
      <c r="R34" s="202">
        <v>4.68</v>
      </c>
      <c r="S34" s="202">
        <v>0</v>
      </c>
      <c r="T34" s="202">
        <v>0</v>
      </c>
      <c r="U34" s="202">
        <v>236.18</v>
      </c>
      <c r="V34" s="202">
        <v>5.12</v>
      </c>
      <c r="W34" s="202">
        <v>11.06</v>
      </c>
      <c r="X34" s="202">
        <v>11.62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57.72</v>
      </c>
      <c r="AQ34" s="202">
        <v>22.21</v>
      </c>
      <c r="AR34" s="202">
        <v>22.7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79.56</v>
      </c>
      <c r="L35" s="202">
        <v>63.38</v>
      </c>
      <c r="M35" s="202">
        <v>0</v>
      </c>
      <c r="N35" s="202">
        <v>13.96</v>
      </c>
      <c r="O35" s="202">
        <v>49.08</v>
      </c>
      <c r="P35" s="202">
        <v>57.64</v>
      </c>
      <c r="Q35" s="202">
        <v>5.0599999999999996</v>
      </c>
      <c r="R35" s="202">
        <v>4.68</v>
      </c>
      <c r="S35" s="202">
        <v>0</v>
      </c>
      <c r="T35" s="202">
        <v>0</v>
      </c>
      <c r="U35" s="202">
        <v>236.18</v>
      </c>
      <c r="V35" s="202">
        <v>5.12</v>
      </c>
      <c r="W35" s="202">
        <v>11.06</v>
      </c>
      <c r="X35" s="202">
        <v>11.62</v>
      </c>
      <c r="Y35" s="202">
        <v>0</v>
      </c>
      <c r="Z35">
        <v>0</v>
      </c>
      <c r="AA35" s="202">
        <v>0</v>
      </c>
      <c r="AB35" s="202">
        <v>4.9400000000000004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68.73</v>
      </c>
      <c r="AQ35" s="202">
        <v>22.21</v>
      </c>
      <c r="AR35" s="202">
        <v>22.7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79.56</v>
      </c>
      <c r="L36" s="202">
        <v>63.38</v>
      </c>
      <c r="M36" s="202">
        <v>0</v>
      </c>
      <c r="N36" s="202">
        <v>13.96</v>
      </c>
      <c r="O36" s="202">
        <v>49.08</v>
      </c>
      <c r="P36" s="202">
        <v>57.64</v>
      </c>
      <c r="Q36" s="202">
        <v>5.0599999999999996</v>
      </c>
      <c r="R36" s="202">
        <v>4.68</v>
      </c>
      <c r="S36" s="202">
        <v>0</v>
      </c>
      <c r="T36" s="202">
        <v>0</v>
      </c>
      <c r="U36" s="202">
        <v>236.18</v>
      </c>
      <c r="V36" s="202">
        <v>5.12</v>
      </c>
      <c r="W36" s="202">
        <v>11.06</v>
      </c>
      <c r="X36" s="202">
        <v>11.62</v>
      </c>
      <c r="Y36" s="202">
        <v>0</v>
      </c>
      <c r="Z36">
        <v>0</v>
      </c>
      <c r="AA36" s="202">
        <v>0</v>
      </c>
      <c r="AB36" s="202">
        <v>4.9400000000000004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68.73</v>
      </c>
      <c r="AQ36" s="202">
        <v>22.21</v>
      </c>
      <c r="AR36" s="202">
        <v>24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69.75</v>
      </c>
      <c r="L37" s="202">
        <v>63.38</v>
      </c>
      <c r="M37" s="202">
        <v>0</v>
      </c>
      <c r="N37" s="202">
        <v>13.96</v>
      </c>
      <c r="O37" s="202">
        <v>49.08</v>
      </c>
      <c r="P37" s="202">
        <v>57.64</v>
      </c>
      <c r="Q37" s="202">
        <v>5.0599999999999996</v>
      </c>
      <c r="R37" s="202">
        <v>4.68</v>
      </c>
      <c r="S37" s="202">
        <v>0</v>
      </c>
      <c r="T37" s="202">
        <v>0</v>
      </c>
      <c r="U37" s="202">
        <v>236.18</v>
      </c>
      <c r="V37" s="202">
        <v>5.12</v>
      </c>
      <c r="W37" s="202">
        <v>11.06</v>
      </c>
      <c r="X37" s="202">
        <v>11.62</v>
      </c>
      <c r="Y37" s="202">
        <v>0</v>
      </c>
      <c r="Z37">
        <v>0</v>
      </c>
      <c r="AA37" s="202">
        <v>0</v>
      </c>
      <c r="AB37" s="202">
        <v>4.9400000000000004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68.73</v>
      </c>
      <c r="AQ37" s="202">
        <v>22.21</v>
      </c>
      <c r="AR37" s="202">
        <v>25.3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58.15</v>
      </c>
      <c r="L38" s="202">
        <v>63.38</v>
      </c>
      <c r="M38" s="202">
        <v>0</v>
      </c>
      <c r="N38" s="202">
        <v>13.96</v>
      </c>
      <c r="O38" s="202">
        <v>49.08</v>
      </c>
      <c r="P38" s="202">
        <v>57.64</v>
      </c>
      <c r="Q38" s="202">
        <v>5.0599999999999996</v>
      </c>
      <c r="R38" s="202">
        <v>4.68</v>
      </c>
      <c r="S38" s="202">
        <v>0</v>
      </c>
      <c r="T38" s="202">
        <v>0</v>
      </c>
      <c r="U38" s="202">
        <v>236.18</v>
      </c>
      <c r="V38" s="202">
        <v>5.12</v>
      </c>
      <c r="W38" s="202">
        <v>11.06</v>
      </c>
      <c r="X38" s="202">
        <v>11.62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68.73</v>
      </c>
      <c r="AQ38" s="202">
        <v>22.21</v>
      </c>
      <c r="AR38" s="202">
        <v>25.3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43.61</v>
      </c>
      <c r="L39" s="202">
        <v>63.38</v>
      </c>
      <c r="M39" s="202">
        <v>0</v>
      </c>
      <c r="N39" s="202">
        <v>13.96</v>
      </c>
      <c r="O39" s="202">
        <v>49.08</v>
      </c>
      <c r="P39" s="202">
        <v>40.35</v>
      </c>
      <c r="Q39" s="202">
        <v>5.0599999999999996</v>
      </c>
      <c r="R39" s="202">
        <v>4.68</v>
      </c>
      <c r="S39" s="202">
        <v>0</v>
      </c>
      <c r="T39" s="202">
        <v>0</v>
      </c>
      <c r="U39" s="202">
        <v>236.18</v>
      </c>
      <c r="V39" s="202">
        <v>5.12</v>
      </c>
      <c r="W39" s="202">
        <v>11.06</v>
      </c>
      <c r="X39" s="202">
        <v>11.62</v>
      </c>
      <c r="Y39" s="202">
        <v>0</v>
      </c>
      <c r="Z39">
        <v>0</v>
      </c>
      <c r="AA39" s="202">
        <v>0</v>
      </c>
      <c r="AB39" s="202">
        <v>4.9400000000000004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68.73</v>
      </c>
      <c r="AQ39" s="202">
        <v>22.21</v>
      </c>
      <c r="AR39" s="202">
        <v>26.3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48.46</v>
      </c>
      <c r="L40" s="202">
        <v>63.38</v>
      </c>
      <c r="M40" s="202">
        <v>0</v>
      </c>
      <c r="N40" s="202">
        <v>13.96</v>
      </c>
      <c r="O40" s="202">
        <v>49.08</v>
      </c>
      <c r="P40" s="202">
        <v>40.35</v>
      </c>
      <c r="Q40" s="202">
        <v>5.0599999999999996</v>
      </c>
      <c r="R40" s="202">
        <v>4.68</v>
      </c>
      <c r="S40" s="202">
        <v>0</v>
      </c>
      <c r="T40" s="202">
        <v>0</v>
      </c>
      <c r="U40" s="202">
        <v>236.18</v>
      </c>
      <c r="V40" s="202">
        <v>5.12</v>
      </c>
      <c r="W40" s="202">
        <v>11.06</v>
      </c>
      <c r="X40" s="202">
        <v>11.62</v>
      </c>
      <c r="Y40" s="202">
        <v>0</v>
      </c>
      <c r="Z40">
        <v>0</v>
      </c>
      <c r="AA40" s="202">
        <v>0</v>
      </c>
      <c r="AB40" s="202">
        <v>5.38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68.73</v>
      </c>
      <c r="AQ40" s="202">
        <v>22.21</v>
      </c>
      <c r="AR40" s="202">
        <v>26.3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38.770000000000003</v>
      </c>
      <c r="L41" s="202">
        <v>63.38</v>
      </c>
      <c r="M41" s="202">
        <v>0</v>
      </c>
      <c r="N41" s="202">
        <v>13.96</v>
      </c>
      <c r="O41" s="202">
        <v>49.08</v>
      </c>
      <c r="P41" s="202">
        <v>40.35</v>
      </c>
      <c r="Q41" s="202">
        <v>5.0599999999999996</v>
      </c>
      <c r="R41" s="202">
        <v>4.68</v>
      </c>
      <c r="S41" s="202">
        <v>0</v>
      </c>
      <c r="T41" s="202">
        <v>0</v>
      </c>
      <c r="U41" s="202">
        <v>236.18</v>
      </c>
      <c r="V41" s="202">
        <v>5.12</v>
      </c>
      <c r="W41" s="202">
        <v>11.06</v>
      </c>
      <c r="X41" s="202">
        <v>11.62</v>
      </c>
      <c r="Y41" s="202">
        <v>0</v>
      </c>
      <c r="Z41">
        <v>0</v>
      </c>
      <c r="AA41" s="202">
        <v>0</v>
      </c>
      <c r="AB41" s="202">
        <v>5.38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68.73</v>
      </c>
      <c r="AQ41" s="202">
        <v>22.21</v>
      </c>
      <c r="AR41" s="202">
        <v>26.3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43.61</v>
      </c>
      <c r="L42" s="202">
        <v>63.38</v>
      </c>
      <c r="M42" s="202">
        <v>0</v>
      </c>
      <c r="N42" s="202">
        <v>13.96</v>
      </c>
      <c r="O42" s="202">
        <v>49.08</v>
      </c>
      <c r="P42" s="202">
        <v>40.35</v>
      </c>
      <c r="Q42" s="202">
        <v>5.0599999999999996</v>
      </c>
      <c r="R42" s="202">
        <v>4.68</v>
      </c>
      <c r="S42" s="202">
        <v>0</v>
      </c>
      <c r="T42" s="202">
        <v>0</v>
      </c>
      <c r="U42" s="202">
        <v>236.18</v>
      </c>
      <c r="V42" s="202">
        <v>5.12</v>
      </c>
      <c r="W42" s="202">
        <v>11.06</v>
      </c>
      <c r="X42" s="202">
        <v>11.62</v>
      </c>
      <c r="Y42" s="202">
        <v>0</v>
      </c>
      <c r="Z42">
        <v>0</v>
      </c>
      <c r="AA42" s="202">
        <v>0</v>
      </c>
      <c r="AB42" s="202">
        <v>5.38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68.73</v>
      </c>
      <c r="AQ42" s="202">
        <v>22.21</v>
      </c>
      <c r="AR42" s="202">
        <v>26.3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38.770000000000003</v>
      </c>
      <c r="L43" s="202">
        <v>33.92</v>
      </c>
      <c r="M43" s="202">
        <v>0</v>
      </c>
      <c r="N43" s="202">
        <v>13.96</v>
      </c>
      <c r="O43" s="202">
        <v>49.08</v>
      </c>
      <c r="P43" s="202">
        <v>40.35</v>
      </c>
      <c r="Q43" s="202">
        <v>5.0599999999999996</v>
      </c>
      <c r="R43" s="202">
        <v>4.68</v>
      </c>
      <c r="S43" s="202">
        <v>0</v>
      </c>
      <c r="T43" s="202">
        <v>0</v>
      </c>
      <c r="U43" s="202">
        <v>236.18</v>
      </c>
      <c r="V43" s="202">
        <v>5.12</v>
      </c>
      <c r="W43" s="202">
        <v>11.06</v>
      </c>
      <c r="X43" s="202">
        <v>11.62</v>
      </c>
      <c r="Y43" s="202">
        <v>0</v>
      </c>
      <c r="Z43">
        <v>0</v>
      </c>
      <c r="AA43" s="202">
        <v>0</v>
      </c>
      <c r="AB43" s="202">
        <v>5.38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68.73</v>
      </c>
      <c r="AQ43" s="202">
        <v>22.21</v>
      </c>
      <c r="AR43" s="202">
        <v>26.3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38.770000000000003</v>
      </c>
      <c r="L44" s="202">
        <v>33.92</v>
      </c>
      <c r="M44" s="202">
        <v>0</v>
      </c>
      <c r="N44" s="202">
        <v>13.96</v>
      </c>
      <c r="O44" s="202">
        <v>49.08</v>
      </c>
      <c r="P44" s="202">
        <v>40.35</v>
      </c>
      <c r="Q44" s="202">
        <v>5.0599999999999996</v>
      </c>
      <c r="R44" s="202">
        <v>4.68</v>
      </c>
      <c r="S44" s="202">
        <v>0</v>
      </c>
      <c r="T44" s="202">
        <v>0</v>
      </c>
      <c r="U44" s="202">
        <v>236.18</v>
      </c>
      <c r="V44" s="202">
        <v>5.12</v>
      </c>
      <c r="W44" s="202">
        <v>11.06</v>
      </c>
      <c r="X44" s="202">
        <v>11.62</v>
      </c>
      <c r="Y44" s="202">
        <v>0</v>
      </c>
      <c r="Z44">
        <v>0</v>
      </c>
      <c r="AA44" s="202">
        <v>0</v>
      </c>
      <c r="AB44" s="202">
        <v>5.38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68.73</v>
      </c>
      <c r="AQ44" s="202">
        <v>22.21</v>
      </c>
      <c r="AR44" s="202">
        <v>26.3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38.770000000000003</v>
      </c>
      <c r="L45" s="202">
        <v>33.92</v>
      </c>
      <c r="M45" s="202">
        <v>0</v>
      </c>
      <c r="N45" s="202">
        <v>13.96</v>
      </c>
      <c r="O45" s="202">
        <v>49.08</v>
      </c>
      <c r="P45" s="202">
        <v>40.35</v>
      </c>
      <c r="Q45" s="202">
        <v>5.0599999999999996</v>
      </c>
      <c r="R45" s="202">
        <v>4.68</v>
      </c>
      <c r="S45" s="202">
        <v>0</v>
      </c>
      <c r="T45" s="202">
        <v>0</v>
      </c>
      <c r="U45" s="202">
        <v>236.18</v>
      </c>
      <c r="V45" s="202">
        <v>5.12</v>
      </c>
      <c r="W45" s="202">
        <v>11.06</v>
      </c>
      <c r="X45" s="202">
        <v>11.62</v>
      </c>
      <c r="Y45" s="202">
        <v>0</v>
      </c>
      <c r="Z45">
        <v>0</v>
      </c>
      <c r="AA45" s="202">
        <v>0</v>
      </c>
      <c r="AB45" s="202">
        <v>5.38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68.73</v>
      </c>
      <c r="AQ45" s="202">
        <v>22.21</v>
      </c>
      <c r="AR45" s="202">
        <v>26.3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38.65</v>
      </c>
      <c r="L46" s="202">
        <v>33.92</v>
      </c>
      <c r="M46" s="202">
        <v>0</v>
      </c>
      <c r="N46" s="202">
        <v>13.96</v>
      </c>
      <c r="O46" s="202">
        <v>49.08</v>
      </c>
      <c r="P46" s="202">
        <v>40.35</v>
      </c>
      <c r="Q46" s="202">
        <v>5.0599999999999996</v>
      </c>
      <c r="R46" s="202">
        <v>4.68</v>
      </c>
      <c r="S46" s="202">
        <v>0</v>
      </c>
      <c r="T46" s="202">
        <v>0</v>
      </c>
      <c r="U46" s="202">
        <v>236.18</v>
      </c>
      <c r="V46" s="202">
        <v>5.12</v>
      </c>
      <c r="W46" s="202">
        <v>11.06</v>
      </c>
      <c r="X46" s="202">
        <v>11.62</v>
      </c>
      <c r="Y46" s="202">
        <v>0</v>
      </c>
      <c r="Z46">
        <v>0</v>
      </c>
      <c r="AA46" s="202">
        <v>0</v>
      </c>
      <c r="AB46" s="202">
        <v>5.38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68.73</v>
      </c>
      <c r="AQ46" s="202">
        <v>22.21</v>
      </c>
      <c r="AR46" s="202">
        <v>26.3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38.770000000000003</v>
      </c>
      <c r="L47" s="202">
        <v>33.92</v>
      </c>
      <c r="M47" s="202">
        <v>0</v>
      </c>
      <c r="N47" s="202">
        <v>13.96</v>
      </c>
      <c r="O47" s="202">
        <v>49.08</v>
      </c>
      <c r="P47" s="202">
        <v>40.35</v>
      </c>
      <c r="Q47" s="202">
        <v>5.0599999999999996</v>
      </c>
      <c r="R47" s="202">
        <v>4.68</v>
      </c>
      <c r="S47" s="202">
        <v>0</v>
      </c>
      <c r="T47" s="202">
        <v>0</v>
      </c>
      <c r="U47" s="202">
        <v>236.18</v>
      </c>
      <c r="V47" s="202">
        <v>5.12</v>
      </c>
      <c r="W47" s="202">
        <v>11.06</v>
      </c>
      <c r="X47" s="202">
        <v>11.62</v>
      </c>
      <c r="Y47" s="202">
        <v>0</v>
      </c>
      <c r="Z47">
        <v>0</v>
      </c>
      <c r="AA47" s="202">
        <v>0</v>
      </c>
      <c r="AB47" s="202">
        <v>5.38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68.73</v>
      </c>
      <c r="AQ47" s="202">
        <v>22.21</v>
      </c>
      <c r="AR47" s="202">
        <v>26.3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38.770000000000003</v>
      </c>
      <c r="L48" s="202">
        <v>33.92</v>
      </c>
      <c r="M48" s="202">
        <v>0</v>
      </c>
      <c r="N48" s="202">
        <v>13.96</v>
      </c>
      <c r="O48" s="202">
        <v>49.08</v>
      </c>
      <c r="P48" s="202">
        <v>40.35</v>
      </c>
      <c r="Q48" s="202">
        <v>5.0599999999999996</v>
      </c>
      <c r="R48" s="202">
        <v>4.68</v>
      </c>
      <c r="S48" s="202">
        <v>0</v>
      </c>
      <c r="T48" s="202">
        <v>0</v>
      </c>
      <c r="U48" s="202">
        <v>236.18</v>
      </c>
      <c r="V48" s="202">
        <v>5.12</v>
      </c>
      <c r="W48" s="202">
        <v>11.06</v>
      </c>
      <c r="X48" s="202">
        <v>11.62</v>
      </c>
      <c r="Y48" s="202">
        <v>0</v>
      </c>
      <c r="Z48">
        <v>0</v>
      </c>
      <c r="AA48" s="202">
        <v>0</v>
      </c>
      <c r="AB48" s="202">
        <v>5.38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68.73</v>
      </c>
      <c r="AQ48" s="202">
        <v>22.21</v>
      </c>
      <c r="AR48" s="202">
        <v>26.3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38.770000000000003</v>
      </c>
      <c r="L49" s="202">
        <v>33.92</v>
      </c>
      <c r="M49" s="202">
        <v>0</v>
      </c>
      <c r="N49" s="202">
        <v>13.96</v>
      </c>
      <c r="O49" s="202">
        <v>49.08</v>
      </c>
      <c r="P49" s="202">
        <v>40.35</v>
      </c>
      <c r="Q49" s="202">
        <v>5.0599999999999996</v>
      </c>
      <c r="R49" s="202">
        <v>4.68</v>
      </c>
      <c r="S49" s="202">
        <v>0</v>
      </c>
      <c r="T49" s="202">
        <v>0</v>
      </c>
      <c r="U49" s="202">
        <v>236.18</v>
      </c>
      <c r="V49" s="202">
        <v>5.12</v>
      </c>
      <c r="W49" s="202">
        <v>11.06</v>
      </c>
      <c r="X49" s="202">
        <v>11.62</v>
      </c>
      <c r="Y49" s="202">
        <v>0</v>
      </c>
      <c r="Z49">
        <v>0</v>
      </c>
      <c r="AA49" s="202">
        <v>0</v>
      </c>
      <c r="AB49" s="202">
        <v>5.38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68.73</v>
      </c>
      <c r="AQ49" s="202">
        <v>22.21</v>
      </c>
      <c r="AR49" s="202">
        <v>26.3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38.770000000000003</v>
      </c>
      <c r="L50" s="202">
        <v>33.92</v>
      </c>
      <c r="M50" s="202">
        <v>0</v>
      </c>
      <c r="N50" s="202">
        <v>13.96</v>
      </c>
      <c r="O50" s="202">
        <v>49.08</v>
      </c>
      <c r="P50" s="202">
        <v>40.35</v>
      </c>
      <c r="Q50" s="202">
        <v>5.0599999999999996</v>
      </c>
      <c r="R50" s="202">
        <v>4.68</v>
      </c>
      <c r="S50" s="202">
        <v>0</v>
      </c>
      <c r="T50" s="202">
        <v>0</v>
      </c>
      <c r="U50" s="202">
        <v>236.18</v>
      </c>
      <c r="V50" s="202">
        <v>5.12</v>
      </c>
      <c r="W50" s="202">
        <v>11.06</v>
      </c>
      <c r="X50" s="202">
        <v>11.62</v>
      </c>
      <c r="Y50" s="202">
        <v>0</v>
      </c>
      <c r="Z50">
        <v>0</v>
      </c>
      <c r="AA50" s="202">
        <v>0</v>
      </c>
      <c r="AB50" s="202">
        <v>5.38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68.73</v>
      </c>
      <c r="AQ50" s="202">
        <v>22.21</v>
      </c>
      <c r="AR50" s="202">
        <v>26.3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38.770000000000003</v>
      </c>
      <c r="L51" s="202">
        <v>33.92</v>
      </c>
      <c r="M51" s="202">
        <v>0</v>
      </c>
      <c r="N51" s="202">
        <v>13.96</v>
      </c>
      <c r="O51" s="202">
        <v>49.08</v>
      </c>
      <c r="P51" s="202">
        <v>40.35</v>
      </c>
      <c r="Q51" s="202">
        <v>5.0599999999999996</v>
      </c>
      <c r="R51" s="202">
        <v>4.68</v>
      </c>
      <c r="S51" s="202">
        <v>0</v>
      </c>
      <c r="T51" s="202">
        <v>0</v>
      </c>
      <c r="U51" s="202">
        <v>236.18</v>
      </c>
      <c r="V51" s="202">
        <v>5.12</v>
      </c>
      <c r="W51" s="202">
        <v>11.06</v>
      </c>
      <c r="X51" s="202">
        <v>11.62</v>
      </c>
      <c r="Y51" s="202">
        <v>0</v>
      </c>
      <c r="Z51">
        <v>0</v>
      </c>
      <c r="AA51" s="202">
        <v>0</v>
      </c>
      <c r="AB51" s="202">
        <v>5.38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68.73</v>
      </c>
      <c r="AQ51" s="202">
        <v>22.21</v>
      </c>
      <c r="AR51" s="202">
        <v>26.3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38.770000000000003</v>
      </c>
      <c r="L52" s="202">
        <v>33.92</v>
      </c>
      <c r="M52" s="202">
        <v>0</v>
      </c>
      <c r="N52" s="202">
        <v>13.96</v>
      </c>
      <c r="O52" s="202">
        <v>49.08</v>
      </c>
      <c r="P52" s="202">
        <v>40.35</v>
      </c>
      <c r="Q52" s="202">
        <v>5.0599999999999996</v>
      </c>
      <c r="R52" s="202">
        <v>4.68</v>
      </c>
      <c r="S52" s="202">
        <v>0</v>
      </c>
      <c r="T52" s="202">
        <v>0</v>
      </c>
      <c r="U52" s="202">
        <v>236.18</v>
      </c>
      <c r="V52" s="202">
        <v>5.12</v>
      </c>
      <c r="W52" s="202">
        <v>11.06</v>
      </c>
      <c r="X52" s="202">
        <v>11.62</v>
      </c>
      <c r="Y52" s="202">
        <v>0</v>
      </c>
      <c r="Z52">
        <v>0</v>
      </c>
      <c r="AA52" s="202">
        <v>0</v>
      </c>
      <c r="AB52" s="202">
        <v>5.38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68.73</v>
      </c>
      <c r="AQ52" s="202">
        <v>22.21</v>
      </c>
      <c r="AR52" s="202">
        <v>26.3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38.770000000000003</v>
      </c>
      <c r="L53" s="202">
        <v>33.92</v>
      </c>
      <c r="M53" s="202">
        <v>0</v>
      </c>
      <c r="N53" s="202">
        <v>13.96</v>
      </c>
      <c r="O53" s="202">
        <v>49.08</v>
      </c>
      <c r="P53" s="202">
        <v>40.35</v>
      </c>
      <c r="Q53" s="202">
        <v>5.0599999999999996</v>
      </c>
      <c r="R53" s="202">
        <v>4.68</v>
      </c>
      <c r="S53" s="202">
        <v>0</v>
      </c>
      <c r="T53" s="202">
        <v>0</v>
      </c>
      <c r="U53" s="202">
        <v>236.18</v>
      </c>
      <c r="V53" s="202">
        <v>5.12</v>
      </c>
      <c r="W53" s="202">
        <v>11.06</v>
      </c>
      <c r="X53" s="202">
        <v>11.62</v>
      </c>
      <c r="Y53" s="202">
        <v>0</v>
      </c>
      <c r="Z53">
        <v>0</v>
      </c>
      <c r="AA53" s="202">
        <v>0</v>
      </c>
      <c r="AB53" s="202">
        <v>5.38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68.73</v>
      </c>
      <c r="AQ53" s="202">
        <v>22.21</v>
      </c>
      <c r="AR53" s="202">
        <v>26.3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38.770000000000003</v>
      </c>
      <c r="L54" s="202">
        <v>33.92</v>
      </c>
      <c r="M54" s="202">
        <v>0</v>
      </c>
      <c r="N54" s="202">
        <v>13.96</v>
      </c>
      <c r="O54" s="202">
        <v>49.08</v>
      </c>
      <c r="P54" s="202">
        <v>40.35</v>
      </c>
      <c r="Q54" s="202">
        <v>5.0599999999999996</v>
      </c>
      <c r="R54" s="202">
        <v>4.68</v>
      </c>
      <c r="S54" s="202">
        <v>0</v>
      </c>
      <c r="T54" s="202">
        <v>0</v>
      </c>
      <c r="U54" s="202">
        <v>236.18</v>
      </c>
      <c r="V54" s="202">
        <v>5.12</v>
      </c>
      <c r="W54" s="202">
        <v>11.06</v>
      </c>
      <c r="X54" s="202">
        <v>11.62</v>
      </c>
      <c r="Y54" s="202">
        <v>0</v>
      </c>
      <c r="Z54">
        <v>0</v>
      </c>
      <c r="AA54" s="202">
        <v>0</v>
      </c>
      <c r="AB54" s="202">
        <v>5.38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68.73</v>
      </c>
      <c r="AQ54" s="202">
        <v>22.21</v>
      </c>
      <c r="AR54" s="202">
        <v>26.3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38.770000000000003</v>
      </c>
      <c r="L55" s="202">
        <v>33.92</v>
      </c>
      <c r="M55" s="202">
        <v>0</v>
      </c>
      <c r="N55" s="202">
        <v>13.96</v>
      </c>
      <c r="O55" s="202">
        <v>49.08</v>
      </c>
      <c r="P55" s="202">
        <v>40.35</v>
      </c>
      <c r="Q55" s="202">
        <v>5.0599999999999996</v>
      </c>
      <c r="R55" s="202">
        <v>4.68</v>
      </c>
      <c r="S55" s="202">
        <v>0</v>
      </c>
      <c r="T55" s="202">
        <v>0</v>
      </c>
      <c r="U55" s="202">
        <v>236.18</v>
      </c>
      <c r="V55" s="202">
        <v>5.12</v>
      </c>
      <c r="W55" s="202">
        <v>11.06</v>
      </c>
      <c r="X55" s="202">
        <v>11.62</v>
      </c>
      <c r="Y55" s="202">
        <v>0</v>
      </c>
      <c r="Z55">
        <v>0</v>
      </c>
      <c r="AA55" s="202">
        <v>0</v>
      </c>
      <c r="AB55" s="202">
        <v>5.38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68.73</v>
      </c>
      <c r="AQ55" s="202">
        <v>22.21</v>
      </c>
      <c r="AR55" s="202">
        <v>26.3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38.770000000000003</v>
      </c>
      <c r="L56" s="202">
        <v>33.92</v>
      </c>
      <c r="M56" s="202">
        <v>0</v>
      </c>
      <c r="N56" s="202">
        <v>13.96</v>
      </c>
      <c r="O56" s="202">
        <v>49.08</v>
      </c>
      <c r="P56" s="202">
        <v>40.35</v>
      </c>
      <c r="Q56" s="202">
        <v>5.0599999999999996</v>
      </c>
      <c r="R56" s="202">
        <v>4.68</v>
      </c>
      <c r="S56" s="202">
        <v>0</v>
      </c>
      <c r="T56" s="202">
        <v>0</v>
      </c>
      <c r="U56" s="202">
        <v>236.18</v>
      </c>
      <c r="V56" s="202">
        <v>5.12</v>
      </c>
      <c r="W56" s="202">
        <v>11.06</v>
      </c>
      <c r="X56" s="202">
        <v>11.62</v>
      </c>
      <c r="Y56" s="202">
        <v>0</v>
      </c>
      <c r="Z56">
        <v>0</v>
      </c>
      <c r="AA56" s="202">
        <v>0</v>
      </c>
      <c r="AB56" s="202">
        <v>5.38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68.73</v>
      </c>
      <c r="AQ56" s="202">
        <v>22.21</v>
      </c>
      <c r="AR56" s="202">
        <v>26.3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38.770000000000003</v>
      </c>
      <c r="L57" s="202">
        <v>33.92</v>
      </c>
      <c r="M57" s="202">
        <v>0</v>
      </c>
      <c r="N57" s="202">
        <v>13.96</v>
      </c>
      <c r="O57" s="202">
        <v>49.08</v>
      </c>
      <c r="P57" s="202">
        <v>40.35</v>
      </c>
      <c r="Q57" s="202">
        <v>5.0599999999999996</v>
      </c>
      <c r="R57" s="202">
        <v>4.68</v>
      </c>
      <c r="S57" s="202">
        <v>0</v>
      </c>
      <c r="T57" s="202">
        <v>0</v>
      </c>
      <c r="U57" s="202">
        <v>236.18</v>
      </c>
      <c r="V57" s="202">
        <v>5.12</v>
      </c>
      <c r="W57" s="202">
        <v>11.06</v>
      </c>
      <c r="X57" s="202">
        <v>11.62</v>
      </c>
      <c r="Y57" s="202">
        <v>0</v>
      </c>
      <c r="Z57">
        <v>0</v>
      </c>
      <c r="AA57" s="202">
        <v>0</v>
      </c>
      <c r="AB57" s="202">
        <v>5.38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68.73</v>
      </c>
      <c r="AQ57" s="202">
        <v>22.21</v>
      </c>
      <c r="AR57" s="202">
        <v>26.3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38.770000000000003</v>
      </c>
      <c r="L58" s="202">
        <v>33.92</v>
      </c>
      <c r="M58" s="202">
        <v>0</v>
      </c>
      <c r="N58" s="202">
        <v>13.96</v>
      </c>
      <c r="O58" s="202">
        <v>49.08</v>
      </c>
      <c r="P58" s="202">
        <v>40.35</v>
      </c>
      <c r="Q58" s="202">
        <v>5.0599999999999996</v>
      </c>
      <c r="R58" s="202">
        <v>4.68</v>
      </c>
      <c r="S58" s="202">
        <v>0</v>
      </c>
      <c r="T58" s="202">
        <v>0</v>
      </c>
      <c r="U58" s="202">
        <v>236.18</v>
      </c>
      <c r="V58" s="202">
        <v>5.12</v>
      </c>
      <c r="W58" s="202">
        <v>11.06</v>
      </c>
      <c r="X58" s="202">
        <v>11.62</v>
      </c>
      <c r="Y58" s="202">
        <v>0</v>
      </c>
      <c r="Z58">
        <v>0</v>
      </c>
      <c r="AA58" s="202">
        <v>0</v>
      </c>
      <c r="AB58" s="202">
        <v>5.38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68.73</v>
      </c>
      <c r="AQ58" s="202">
        <v>22.21</v>
      </c>
      <c r="AR58" s="202">
        <v>26.3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76.849999999999994</v>
      </c>
      <c r="L59" s="202">
        <v>63.38</v>
      </c>
      <c r="M59" s="202">
        <v>0</v>
      </c>
      <c r="N59" s="202">
        <v>13.96</v>
      </c>
      <c r="O59" s="202">
        <v>49.08</v>
      </c>
      <c r="P59" s="202">
        <v>40.35</v>
      </c>
      <c r="Q59" s="202">
        <v>5.0599999999999996</v>
      </c>
      <c r="R59" s="202">
        <v>4.68</v>
      </c>
      <c r="S59" s="202">
        <v>0</v>
      </c>
      <c r="T59" s="202">
        <v>0</v>
      </c>
      <c r="U59" s="202">
        <v>236.18</v>
      </c>
      <c r="V59" s="202">
        <v>5.12</v>
      </c>
      <c r="W59" s="202">
        <v>11.06</v>
      </c>
      <c r="X59" s="202">
        <v>11.62</v>
      </c>
      <c r="Y59" s="202">
        <v>0</v>
      </c>
      <c r="Z59">
        <v>0</v>
      </c>
      <c r="AA59" s="202">
        <v>0</v>
      </c>
      <c r="AB59" s="202">
        <v>5.38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68.73</v>
      </c>
      <c r="AQ59" s="202">
        <v>22.21</v>
      </c>
      <c r="AR59" s="202">
        <v>26.3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79.56</v>
      </c>
      <c r="L60" s="202">
        <v>63.38</v>
      </c>
      <c r="M60" s="202">
        <v>0</v>
      </c>
      <c r="N60" s="202">
        <v>13.96</v>
      </c>
      <c r="O60" s="202">
        <v>49.08</v>
      </c>
      <c r="P60" s="202">
        <v>40.35</v>
      </c>
      <c r="Q60" s="202">
        <v>5.0599999999999996</v>
      </c>
      <c r="R60" s="202">
        <v>4.68</v>
      </c>
      <c r="S60" s="202">
        <v>0</v>
      </c>
      <c r="T60" s="202">
        <v>0</v>
      </c>
      <c r="U60" s="202">
        <v>236.18</v>
      </c>
      <c r="V60" s="202">
        <v>5.12</v>
      </c>
      <c r="W60" s="202">
        <v>11.06</v>
      </c>
      <c r="X60" s="202">
        <v>11.62</v>
      </c>
      <c r="Y60" s="202">
        <v>0</v>
      </c>
      <c r="Z60">
        <v>0</v>
      </c>
      <c r="AA60" s="202">
        <v>0</v>
      </c>
      <c r="AB60" s="202">
        <v>5.38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68.739999999999995</v>
      </c>
      <c r="AQ60" s="202">
        <v>22.2</v>
      </c>
      <c r="AR60" s="202">
        <v>26.3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79.56</v>
      </c>
      <c r="L61" s="202">
        <v>63.38</v>
      </c>
      <c r="M61" s="202">
        <v>0</v>
      </c>
      <c r="N61" s="202">
        <v>13.96</v>
      </c>
      <c r="O61" s="202">
        <v>49.08</v>
      </c>
      <c r="P61" s="202">
        <v>40.35</v>
      </c>
      <c r="Q61" s="202">
        <v>5.0599999999999996</v>
      </c>
      <c r="R61" s="202">
        <v>4.68</v>
      </c>
      <c r="S61" s="202">
        <v>0</v>
      </c>
      <c r="T61" s="202">
        <v>0</v>
      </c>
      <c r="U61" s="202">
        <v>236.18</v>
      </c>
      <c r="V61" s="202">
        <v>5.12</v>
      </c>
      <c r="W61" s="202">
        <v>11.06</v>
      </c>
      <c r="X61" s="202">
        <v>11.62</v>
      </c>
      <c r="Y61" s="202">
        <v>0</v>
      </c>
      <c r="Z61">
        <v>0</v>
      </c>
      <c r="AA61" s="202">
        <v>0</v>
      </c>
      <c r="AB61" s="202">
        <v>5.38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68.739999999999995</v>
      </c>
      <c r="AQ61" s="202">
        <v>22.2</v>
      </c>
      <c r="AR61" s="202">
        <v>26.3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79.56</v>
      </c>
      <c r="L62" s="202">
        <v>63.38</v>
      </c>
      <c r="M62" s="202">
        <v>0</v>
      </c>
      <c r="N62" s="202">
        <v>13.96</v>
      </c>
      <c r="O62" s="202">
        <v>49.08</v>
      </c>
      <c r="P62" s="202">
        <v>40.35</v>
      </c>
      <c r="Q62" s="202">
        <v>5.0599999999999996</v>
      </c>
      <c r="R62" s="202">
        <v>4.68</v>
      </c>
      <c r="S62" s="202">
        <v>0</v>
      </c>
      <c r="T62" s="202">
        <v>0</v>
      </c>
      <c r="U62" s="202">
        <v>236.18</v>
      </c>
      <c r="V62" s="202">
        <v>5.12</v>
      </c>
      <c r="W62" s="202">
        <v>11.06</v>
      </c>
      <c r="X62" s="202">
        <v>11.62</v>
      </c>
      <c r="Y62" s="202">
        <v>0</v>
      </c>
      <c r="Z62">
        <v>0</v>
      </c>
      <c r="AA62" s="202">
        <v>0</v>
      </c>
      <c r="AB62" s="202">
        <v>5.38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68.739999999999995</v>
      </c>
      <c r="AQ62" s="202">
        <v>22.2</v>
      </c>
      <c r="AR62" s="202">
        <v>26.3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79.56</v>
      </c>
      <c r="L63" s="202">
        <v>65.39</v>
      </c>
      <c r="M63" s="202">
        <v>0</v>
      </c>
      <c r="N63" s="202">
        <v>13.96</v>
      </c>
      <c r="O63" s="202">
        <v>49.08</v>
      </c>
      <c r="P63" s="202">
        <v>40.35</v>
      </c>
      <c r="Q63" s="202">
        <v>5.0599999999999996</v>
      </c>
      <c r="R63" s="202">
        <v>4.68</v>
      </c>
      <c r="S63" s="202">
        <v>0</v>
      </c>
      <c r="T63" s="202">
        <v>0</v>
      </c>
      <c r="U63" s="202">
        <v>236.18</v>
      </c>
      <c r="V63" s="202">
        <v>5.12</v>
      </c>
      <c r="W63" s="202">
        <v>11.06</v>
      </c>
      <c r="X63" s="202">
        <v>11.62</v>
      </c>
      <c r="Y63" s="202">
        <v>0</v>
      </c>
      <c r="Z63">
        <v>0</v>
      </c>
      <c r="AA63" s="202">
        <v>0</v>
      </c>
      <c r="AB63" s="202">
        <v>5.38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68.739999999999995</v>
      </c>
      <c r="AQ63" s="202">
        <v>22.2</v>
      </c>
      <c r="AR63" s="202">
        <v>26.3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79.56</v>
      </c>
      <c r="L64" s="202">
        <v>65.39</v>
      </c>
      <c r="M64" s="202">
        <v>0</v>
      </c>
      <c r="N64" s="202">
        <v>13.96</v>
      </c>
      <c r="O64" s="202">
        <v>49.08</v>
      </c>
      <c r="P64" s="202">
        <v>40.35</v>
      </c>
      <c r="Q64" s="202">
        <v>5.0599999999999996</v>
      </c>
      <c r="R64" s="202">
        <v>4.68</v>
      </c>
      <c r="S64" s="202">
        <v>0</v>
      </c>
      <c r="T64" s="202">
        <v>0</v>
      </c>
      <c r="U64" s="202">
        <v>236.18</v>
      </c>
      <c r="V64" s="202">
        <v>5.12</v>
      </c>
      <c r="W64" s="202">
        <v>11.06</v>
      </c>
      <c r="X64" s="202">
        <v>11.62</v>
      </c>
      <c r="Y64" s="202">
        <v>0</v>
      </c>
      <c r="Z64">
        <v>0</v>
      </c>
      <c r="AA64" s="202">
        <v>0</v>
      </c>
      <c r="AB64" s="202">
        <v>5.38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68.739999999999995</v>
      </c>
      <c r="AQ64" s="202">
        <v>22.2</v>
      </c>
      <c r="AR64" s="202">
        <v>26.3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79.56</v>
      </c>
      <c r="L65" s="202">
        <v>65.39</v>
      </c>
      <c r="M65" s="202">
        <v>0</v>
      </c>
      <c r="N65" s="202">
        <v>13.96</v>
      </c>
      <c r="O65" s="202">
        <v>49.08</v>
      </c>
      <c r="P65" s="202">
        <v>40.35</v>
      </c>
      <c r="Q65" s="202">
        <v>5.0599999999999996</v>
      </c>
      <c r="R65" s="202">
        <v>4.68</v>
      </c>
      <c r="S65" s="202">
        <v>0</v>
      </c>
      <c r="T65" s="202">
        <v>0</v>
      </c>
      <c r="U65" s="202">
        <v>236.18</v>
      </c>
      <c r="V65" s="202">
        <v>5.12</v>
      </c>
      <c r="W65" s="202">
        <v>11.06</v>
      </c>
      <c r="X65" s="202">
        <v>11.62</v>
      </c>
      <c r="Y65" s="202">
        <v>0</v>
      </c>
      <c r="Z65">
        <v>0</v>
      </c>
      <c r="AA65" s="202">
        <v>0</v>
      </c>
      <c r="AB65" s="202">
        <v>5.38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68.739999999999995</v>
      </c>
      <c r="AQ65" s="202">
        <v>22.2</v>
      </c>
      <c r="AR65" s="202">
        <v>26.3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79.56</v>
      </c>
      <c r="L66" s="202">
        <v>65.39</v>
      </c>
      <c r="M66" s="202">
        <v>0</v>
      </c>
      <c r="N66" s="202">
        <v>13.96</v>
      </c>
      <c r="O66" s="202">
        <v>49.08</v>
      </c>
      <c r="P66" s="202">
        <v>40.35</v>
      </c>
      <c r="Q66" s="202">
        <v>5.0599999999999996</v>
      </c>
      <c r="R66" s="202">
        <v>4.68</v>
      </c>
      <c r="S66" s="202">
        <v>0</v>
      </c>
      <c r="T66" s="202">
        <v>0</v>
      </c>
      <c r="U66" s="202">
        <v>236.18</v>
      </c>
      <c r="V66" s="202">
        <v>5.12</v>
      </c>
      <c r="W66" s="202">
        <v>11.06</v>
      </c>
      <c r="X66" s="202">
        <v>11.62</v>
      </c>
      <c r="Y66" s="202">
        <v>0</v>
      </c>
      <c r="Z66">
        <v>0</v>
      </c>
      <c r="AA66" s="202">
        <v>0</v>
      </c>
      <c r="AB66" s="202">
        <v>5.38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68.739999999999995</v>
      </c>
      <c r="AQ66" s="202">
        <v>22.2</v>
      </c>
      <c r="AR66" s="202">
        <v>26.3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79.56</v>
      </c>
      <c r="L67" s="202">
        <v>65.39</v>
      </c>
      <c r="M67" s="202">
        <v>0</v>
      </c>
      <c r="N67" s="202">
        <v>13.96</v>
      </c>
      <c r="O67" s="202">
        <v>49.08</v>
      </c>
      <c r="P67" s="202">
        <v>40.35</v>
      </c>
      <c r="Q67" s="202">
        <v>5.0599999999999996</v>
      </c>
      <c r="R67" s="202">
        <v>4.68</v>
      </c>
      <c r="S67" s="202">
        <v>0</v>
      </c>
      <c r="T67" s="202">
        <v>0</v>
      </c>
      <c r="U67" s="202">
        <v>236.18</v>
      </c>
      <c r="V67" s="202">
        <v>5.12</v>
      </c>
      <c r="W67" s="202">
        <v>11.06</v>
      </c>
      <c r="X67" s="202">
        <v>11.62</v>
      </c>
      <c r="Y67" s="202">
        <v>0</v>
      </c>
      <c r="Z67">
        <v>0</v>
      </c>
      <c r="AA67" s="202">
        <v>0</v>
      </c>
      <c r="AB67" s="202">
        <v>5.38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68.739999999999995</v>
      </c>
      <c r="AQ67" s="202">
        <v>22.2</v>
      </c>
      <c r="AR67" s="202">
        <v>26.3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79.56</v>
      </c>
      <c r="L68" s="202">
        <v>65.39</v>
      </c>
      <c r="M68" s="202">
        <v>0</v>
      </c>
      <c r="N68" s="202">
        <v>13.96</v>
      </c>
      <c r="O68" s="202">
        <v>49.08</v>
      </c>
      <c r="P68" s="202">
        <v>40.35</v>
      </c>
      <c r="Q68" s="202">
        <v>5.0599999999999996</v>
      </c>
      <c r="R68" s="202">
        <v>4.68</v>
      </c>
      <c r="S68" s="202">
        <v>0</v>
      </c>
      <c r="T68" s="202">
        <v>0</v>
      </c>
      <c r="U68" s="202">
        <v>236.18</v>
      </c>
      <c r="V68" s="202">
        <v>5.12</v>
      </c>
      <c r="W68" s="202">
        <v>11.06</v>
      </c>
      <c r="X68" s="202">
        <v>11.62</v>
      </c>
      <c r="Y68" s="202">
        <v>0</v>
      </c>
      <c r="Z68">
        <v>0</v>
      </c>
      <c r="AA68" s="202">
        <v>7.88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68.739999999999995</v>
      </c>
      <c r="AQ68" s="202">
        <v>22.2</v>
      </c>
      <c r="AR68" s="202">
        <v>26.3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79.56</v>
      </c>
      <c r="L69" s="202">
        <v>65.39</v>
      </c>
      <c r="M69" s="202">
        <v>0</v>
      </c>
      <c r="N69" s="202">
        <v>13.96</v>
      </c>
      <c r="O69" s="202">
        <v>49.08</v>
      </c>
      <c r="P69" s="202">
        <v>40.35</v>
      </c>
      <c r="Q69" s="202">
        <v>5.0599999999999996</v>
      </c>
      <c r="R69" s="202">
        <v>4.68</v>
      </c>
      <c r="S69" s="202">
        <v>0</v>
      </c>
      <c r="T69" s="202">
        <v>0</v>
      </c>
      <c r="U69" s="202">
        <v>236.18</v>
      </c>
      <c r="V69" s="202">
        <v>5.12</v>
      </c>
      <c r="W69" s="202">
        <v>11.06</v>
      </c>
      <c r="X69" s="202">
        <v>11.62</v>
      </c>
      <c r="Y69" s="202">
        <v>0</v>
      </c>
      <c r="Z69">
        <v>0</v>
      </c>
      <c r="AA69" s="202">
        <v>7.88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68.739999999999995</v>
      </c>
      <c r="AQ69" s="202">
        <v>22.2</v>
      </c>
      <c r="AR69" s="202">
        <v>26.3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79.56</v>
      </c>
      <c r="L70" s="202">
        <v>65.39</v>
      </c>
      <c r="M70" s="202">
        <v>0</v>
      </c>
      <c r="N70" s="202">
        <v>13.96</v>
      </c>
      <c r="O70" s="202">
        <v>49.08</v>
      </c>
      <c r="P70" s="202">
        <v>40.35</v>
      </c>
      <c r="Q70" s="202">
        <v>5.0599999999999996</v>
      </c>
      <c r="R70" s="202">
        <v>4.68</v>
      </c>
      <c r="S70" s="202">
        <v>0</v>
      </c>
      <c r="T70" s="202">
        <v>0</v>
      </c>
      <c r="U70" s="202">
        <v>236.18</v>
      </c>
      <c r="V70" s="202">
        <v>5.12</v>
      </c>
      <c r="W70" s="202">
        <v>11.06</v>
      </c>
      <c r="X70" s="202">
        <v>11.62</v>
      </c>
      <c r="Y70" s="202">
        <v>0</v>
      </c>
      <c r="Z70">
        <v>0</v>
      </c>
      <c r="AA70" s="202">
        <v>7.88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68.739999999999995</v>
      </c>
      <c r="AQ70" s="202">
        <v>22.2</v>
      </c>
      <c r="AR70" s="202">
        <v>26.3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79.56</v>
      </c>
      <c r="L71" s="202">
        <v>64.83</v>
      </c>
      <c r="M71" s="202">
        <v>0</v>
      </c>
      <c r="N71" s="202">
        <v>13.96</v>
      </c>
      <c r="O71" s="202">
        <v>49.08</v>
      </c>
      <c r="P71" s="202">
        <v>40.35</v>
      </c>
      <c r="Q71" s="202">
        <v>5.0599999999999996</v>
      </c>
      <c r="R71" s="202">
        <v>4.68</v>
      </c>
      <c r="S71" s="202">
        <v>0</v>
      </c>
      <c r="T71" s="202">
        <v>0</v>
      </c>
      <c r="U71" s="202">
        <v>236.18</v>
      </c>
      <c r="V71" s="202">
        <v>5.12</v>
      </c>
      <c r="W71" s="202">
        <v>11.06</v>
      </c>
      <c r="X71" s="202">
        <v>11.62</v>
      </c>
      <c r="Y71" s="202">
        <v>0</v>
      </c>
      <c r="Z71">
        <v>0</v>
      </c>
      <c r="AA71" s="202">
        <v>7.88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68.739999999999995</v>
      </c>
      <c r="AQ71" s="202">
        <v>22.2</v>
      </c>
      <c r="AR71" s="202">
        <v>25.5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79.56</v>
      </c>
      <c r="L72" s="202">
        <v>64.83</v>
      </c>
      <c r="M72" s="202">
        <v>0</v>
      </c>
      <c r="N72" s="202">
        <v>13.96</v>
      </c>
      <c r="O72" s="202">
        <v>49.08</v>
      </c>
      <c r="P72" s="202">
        <v>40.35</v>
      </c>
      <c r="Q72" s="202">
        <v>5.0599999999999996</v>
      </c>
      <c r="R72" s="202">
        <v>4.68</v>
      </c>
      <c r="S72" s="202">
        <v>0</v>
      </c>
      <c r="T72" s="202">
        <v>0</v>
      </c>
      <c r="U72" s="202">
        <v>236.18</v>
      </c>
      <c r="V72" s="202">
        <v>5.12</v>
      </c>
      <c r="W72" s="202">
        <v>11.06</v>
      </c>
      <c r="X72" s="202">
        <v>11.62</v>
      </c>
      <c r="Y72" s="202">
        <v>0</v>
      </c>
      <c r="Z72">
        <v>0</v>
      </c>
      <c r="AA72" s="202">
        <v>7.64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68.739999999999995</v>
      </c>
      <c r="AQ72" s="202">
        <v>22.2</v>
      </c>
      <c r="AR72" s="202">
        <v>22.05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79.56</v>
      </c>
      <c r="L73" s="202">
        <v>62.83</v>
      </c>
      <c r="M73" s="202">
        <v>0</v>
      </c>
      <c r="N73" s="202">
        <v>13.96</v>
      </c>
      <c r="O73" s="202">
        <v>49.08</v>
      </c>
      <c r="P73" s="202">
        <v>40.35</v>
      </c>
      <c r="Q73" s="202">
        <v>5.0599999999999996</v>
      </c>
      <c r="R73" s="202">
        <v>4.68</v>
      </c>
      <c r="S73" s="202">
        <v>0</v>
      </c>
      <c r="T73" s="202">
        <v>0</v>
      </c>
      <c r="U73" s="202">
        <v>236.18</v>
      </c>
      <c r="V73" s="202">
        <v>5.12</v>
      </c>
      <c r="W73" s="202">
        <v>11.06</v>
      </c>
      <c r="X73" s="202">
        <v>11.62</v>
      </c>
      <c r="Y73" s="202">
        <v>0</v>
      </c>
      <c r="Z73">
        <v>0</v>
      </c>
      <c r="AA73" s="202">
        <v>7.64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68.739999999999995</v>
      </c>
      <c r="AQ73" s="202">
        <v>22.2</v>
      </c>
      <c r="AR73" s="202">
        <v>19.39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79.56</v>
      </c>
      <c r="L74" s="202">
        <v>62.83</v>
      </c>
      <c r="M74" s="202">
        <v>0</v>
      </c>
      <c r="N74" s="202">
        <v>13.96</v>
      </c>
      <c r="O74" s="202">
        <v>49.08</v>
      </c>
      <c r="P74" s="202">
        <v>40.35</v>
      </c>
      <c r="Q74" s="202">
        <v>5.0599999999999996</v>
      </c>
      <c r="R74" s="202">
        <v>4.68</v>
      </c>
      <c r="S74" s="202">
        <v>0</v>
      </c>
      <c r="T74" s="202">
        <v>0</v>
      </c>
      <c r="U74" s="202">
        <v>236.18</v>
      </c>
      <c r="V74" s="202">
        <v>5.12</v>
      </c>
      <c r="W74" s="202">
        <v>11.06</v>
      </c>
      <c r="X74" s="202">
        <v>11.62</v>
      </c>
      <c r="Y74" s="202">
        <v>0</v>
      </c>
      <c r="Z74">
        <v>0</v>
      </c>
      <c r="AA74" s="202">
        <v>7.64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68.739999999999995</v>
      </c>
      <c r="AQ74" s="202">
        <v>22.2</v>
      </c>
      <c r="AR74" s="202">
        <v>15.93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79.56</v>
      </c>
      <c r="L75" s="202">
        <v>62.83</v>
      </c>
      <c r="M75" s="202">
        <v>0</v>
      </c>
      <c r="N75" s="202">
        <v>13.96</v>
      </c>
      <c r="O75" s="202">
        <v>49.08</v>
      </c>
      <c r="P75" s="202">
        <v>40.35</v>
      </c>
      <c r="Q75" s="202">
        <v>5.13</v>
      </c>
      <c r="R75" s="202">
        <v>4.68</v>
      </c>
      <c r="S75" s="202">
        <v>0</v>
      </c>
      <c r="T75" s="202">
        <v>0</v>
      </c>
      <c r="U75" s="202">
        <v>236.18</v>
      </c>
      <c r="V75" s="202">
        <v>5.12</v>
      </c>
      <c r="W75" s="202">
        <v>11.06</v>
      </c>
      <c r="X75" s="202">
        <v>11.62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68.739999999999995</v>
      </c>
      <c r="AQ75" s="202">
        <v>19.7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79.56</v>
      </c>
      <c r="L76" s="202">
        <v>62.83</v>
      </c>
      <c r="M76" s="202">
        <v>0</v>
      </c>
      <c r="N76" s="202">
        <v>13.96</v>
      </c>
      <c r="O76" s="202">
        <v>49.08</v>
      </c>
      <c r="P76" s="202">
        <v>40.35</v>
      </c>
      <c r="Q76" s="202">
        <v>5.13</v>
      </c>
      <c r="R76" s="202">
        <v>4.68</v>
      </c>
      <c r="S76" s="202">
        <v>0</v>
      </c>
      <c r="T76" s="202">
        <v>0</v>
      </c>
      <c r="U76" s="202">
        <v>236.18</v>
      </c>
      <c r="V76" s="202">
        <v>5.12</v>
      </c>
      <c r="W76" s="202">
        <v>11.06</v>
      </c>
      <c r="X76" s="202">
        <v>11.62</v>
      </c>
      <c r="Y76" s="202">
        <v>0</v>
      </c>
      <c r="Z76">
        <v>0</v>
      </c>
      <c r="AA76" s="202">
        <v>0</v>
      </c>
      <c r="AB76" s="202">
        <v>4.7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68.739999999999995</v>
      </c>
      <c r="AQ76" s="202">
        <v>19.7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79.56</v>
      </c>
      <c r="L77" s="202">
        <v>62.83</v>
      </c>
      <c r="M77" s="202">
        <v>0</v>
      </c>
      <c r="N77" s="202">
        <v>13.96</v>
      </c>
      <c r="O77" s="202">
        <v>49.08</v>
      </c>
      <c r="P77" s="202">
        <v>40.35</v>
      </c>
      <c r="Q77" s="202">
        <v>5.13</v>
      </c>
      <c r="R77" s="202">
        <v>4.68</v>
      </c>
      <c r="S77" s="202">
        <v>0</v>
      </c>
      <c r="T77" s="202">
        <v>0</v>
      </c>
      <c r="U77" s="202">
        <v>236.18</v>
      </c>
      <c r="V77" s="202">
        <v>5.12</v>
      </c>
      <c r="W77" s="202">
        <v>11.06</v>
      </c>
      <c r="X77" s="202">
        <v>11.62</v>
      </c>
      <c r="Y77" s="202">
        <v>0</v>
      </c>
      <c r="Z77">
        <v>0</v>
      </c>
      <c r="AA77" s="202">
        <v>0</v>
      </c>
      <c r="AB77" s="202">
        <v>4.7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68.739999999999995</v>
      </c>
      <c r="AQ77" s="202">
        <v>19.7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79.56</v>
      </c>
      <c r="L78" s="202">
        <v>62.83</v>
      </c>
      <c r="M78" s="202">
        <v>0</v>
      </c>
      <c r="N78" s="202">
        <v>13.96</v>
      </c>
      <c r="O78" s="202">
        <v>49.08</v>
      </c>
      <c r="P78" s="202">
        <v>40.35</v>
      </c>
      <c r="Q78" s="202">
        <v>5.13</v>
      </c>
      <c r="R78" s="202">
        <v>4.68</v>
      </c>
      <c r="S78" s="202">
        <v>0</v>
      </c>
      <c r="T78" s="202">
        <v>0</v>
      </c>
      <c r="U78" s="202">
        <v>236.18</v>
      </c>
      <c r="V78" s="202">
        <v>5.12</v>
      </c>
      <c r="W78" s="202">
        <v>11.06</v>
      </c>
      <c r="X78" s="202">
        <v>11.62</v>
      </c>
      <c r="Y78" s="202">
        <v>0</v>
      </c>
      <c r="Z78">
        <v>0</v>
      </c>
      <c r="AA78" s="202">
        <v>0</v>
      </c>
      <c r="AB78" s="202">
        <v>4.7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68.739999999999995</v>
      </c>
      <c r="AQ78" s="202">
        <v>19.7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79.56</v>
      </c>
      <c r="L79" s="202">
        <v>62.83</v>
      </c>
      <c r="M79" s="202">
        <v>0</v>
      </c>
      <c r="N79" s="202">
        <v>13.96</v>
      </c>
      <c r="O79" s="202">
        <v>49.08</v>
      </c>
      <c r="P79" s="202">
        <v>40.35</v>
      </c>
      <c r="Q79" s="202">
        <v>5.13</v>
      </c>
      <c r="R79" s="202">
        <v>4.68</v>
      </c>
      <c r="S79" s="202">
        <v>0</v>
      </c>
      <c r="T79" s="202">
        <v>0</v>
      </c>
      <c r="U79" s="202">
        <v>236.18</v>
      </c>
      <c r="V79" s="202">
        <v>5.12</v>
      </c>
      <c r="W79" s="202">
        <v>11.06</v>
      </c>
      <c r="X79" s="202">
        <v>11.62</v>
      </c>
      <c r="Y79" s="202">
        <v>0</v>
      </c>
      <c r="Z79">
        <v>0</v>
      </c>
      <c r="AA79" s="202">
        <v>0</v>
      </c>
      <c r="AB79" s="202">
        <v>4.7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68.739999999999995</v>
      </c>
      <c r="AQ79" s="202">
        <v>19.7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84.08</v>
      </c>
      <c r="L80" s="202">
        <v>62.83</v>
      </c>
      <c r="M80" s="202">
        <v>0</v>
      </c>
      <c r="N80" s="202">
        <v>13.96</v>
      </c>
      <c r="O80" s="202">
        <v>49.08</v>
      </c>
      <c r="P80" s="202">
        <v>40.35</v>
      </c>
      <c r="Q80" s="202">
        <v>5.13</v>
      </c>
      <c r="R80" s="202">
        <v>4.68</v>
      </c>
      <c r="S80" s="202">
        <v>0</v>
      </c>
      <c r="T80" s="202">
        <v>0</v>
      </c>
      <c r="U80" s="202">
        <v>236.18</v>
      </c>
      <c r="V80" s="202">
        <v>5.12</v>
      </c>
      <c r="W80" s="202">
        <v>11.06</v>
      </c>
      <c r="X80" s="202">
        <v>11.62</v>
      </c>
      <c r="Y80" s="202">
        <v>0</v>
      </c>
      <c r="Z80">
        <v>0</v>
      </c>
      <c r="AA80" s="202">
        <v>0</v>
      </c>
      <c r="AB80" s="202">
        <v>4.7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68.739999999999995</v>
      </c>
      <c r="AQ80" s="202">
        <v>19.7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88.33</v>
      </c>
      <c r="L81" s="202">
        <v>62.83</v>
      </c>
      <c r="M81" s="202">
        <v>0</v>
      </c>
      <c r="N81" s="202">
        <v>13.96</v>
      </c>
      <c r="O81" s="202">
        <v>49.08</v>
      </c>
      <c r="P81" s="202">
        <v>40.35</v>
      </c>
      <c r="Q81" s="202">
        <v>5.13</v>
      </c>
      <c r="R81" s="202">
        <v>4.68</v>
      </c>
      <c r="S81" s="202">
        <v>0</v>
      </c>
      <c r="T81" s="202">
        <v>0</v>
      </c>
      <c r="U81" s="202">
        <v>236.18</v>
      </c>
      <c r="V81" s="202">
        <v>5.12</v>
      </c>
      <c r="W81" s="202">
        <v>11.06</v>
      </c>
      <c r="X81" s="202">
        <v>11.62</v>
      </c>
      <c r="Y81" s="202">
        <v>0</v>
      </c>
      <c r="Z81">
        <v>0</v>
      </c>
      <c r="AA81" s="202">
        <v>0</v>
      </c>
      <c r="AB81" s="202">
        <v>4.7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60.76</v>
      </c>
      <c r="AQ81" s="202">
        <v>19.7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88.33</v>
      </c>
      <c r="L82" s="202">
        <v>62.83</v>
      </c>
      <c r="M82" s="202">
        <v>0</v>
      </c>
      <c r="N82" s="202">
        <v>13.96</v>
      </c>
      <c r="O82" s="202">
        <v>49.08</v>
      </c>
      <c r="P82" s="202">
        <v>40.35</v>
      </c>
      <c r="Q82" s="202">
        <v>5.13</v>
      </c>
      <c r="R82" s="202">
        <v>4.68</v>
      </c>
      <c r="S82" s="202">
        <v>0</v>
      </c>
      <c r="T82" s="202">
        <v>0</v>
      </c>
      <c r="U82" s="202">
        <v>236.18</v>
      </c>
      <c r="V82" s="202">
        <v>5.12</v>
      </c>
      <c r="W82" s="202">
        <v>11.06</v>
      </c>
      <c r="X82" s="202">
        <v>11.62</v>
      </c>
      <c r="Y82" s="202">
        <v>0</v>
      </c>
      <c r="Z82">
        <v>0</v>
      </c>
      <c r="AA82" s="202">
        <v>0</v>
      </c>
      <c r="AB82" s="202">
        <v>4.7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60.76</v>
      </c>
      <c r="AQ82" s="202">
        <v>19.7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80.59</v>
      </c>
      <c r="L83" s="202">
        <v>62.83</v>
      </c>
      <c r="M83" s="202">
        <v>0</v>
      </c>
      <c r="N83" s="202">
        <v>13.96</v>
      </c>
      <c r="O83" s="202">
        <v>49.08</v>
      </c>
      <c r="P83" s="202">
        <v>40.35</v>
      </c>
      <c r="Q83" s="202">
        <v>5.13</v>
      </c>
      <c r="R83" s="202">
        <v>4.68</v>
      </c>
      <c r="S83" s="202">
        <v>0</v>
      </c>
      <c r="T83" s="202">
        <v>0</v>
      </c>
      <c r="U83" s="202">
        <v>236.18</v>
      </c>
      <c r="V83" s="202">
        <v>5.12</v>
      </c>
      <c r="W83" s="202">
        <v>11.06</v>
      </c>
      <c r="X83" s="202">
        <v>11.62</v>
      </c>
      <c r="Y83" s="202">
        <v>0</v>
      </c>
      <c r="Z83">
        <v>0</v>
      </c>
      <c r="AA83" s="202">
        <v>0</v>
      </c>
      <c r="AB83" s="202">
        <v>4.7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60.76</v>
      </c>
      <c r="AQ83" s="202">
        <v>19.7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80.55</v>
      </c>
      <c r="L84" s="202">
        <v>62.83</v>
      </c>
      <c r="M84" s="202">
        <v>0</v>
      </c>
      <c r="N84" s="202">
        <v>13.96</v>
      </c>
      <c r="O84" s="202">
        <v>49.08</v>
      </c>
      <c r="P84" s="202">
        <v>40.35</v>
      </c>
      <c r="Q84" s="202">
        <v>5.13</v>
      </c>
      <c r="R84" s="202">
        <v>4.68</v>
      </c>
      <c r="S84" s="202">
        <v>0</v>
      </c>
      <c r="T84" s="202">
        <v>0</v>
      </c>
      <c r="U84" s="202">
        <v>236.18</v>
      </c>
      <c r="V84" s="202">
        <v>5.12</v>
      </c>
      <c r="W84" s="202">
        <v>11.06</v>
      </c>
      <c r="X84" s="202">
        <v>11.62</v>
      </c>
      <c r="Y84" s="202">
        <v>0</v>
      </c>
      <c r="Z84">
        <v>0</v>
      </c>
      <c r="AA84" s="202">
        <v>0</v>
      </c>
      <c r="AB84" s="202">
        <v>4.7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60.76</v>
      </c>
      <c r="AQ84" s="202">
        <v>19.7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80.55</v>
      </c>
      <c r="L85" s="202">
        <v>62.98</v>
      </c>
      <c r="M85" s="202">
        <v>0</v>
      </c>
      <c r="N85" s="202">
        <v>13.96</v>
      </c>
      <c r="O85" s="202">
        <v>49.08</v>
      </c>
      <c r="P85" s="202">
        <v>40.35</v>
      </c>
      <c r="Q85" s="202">
        <v>5.13</v>
      </c>
      <c r="R85" s="202">
        <v>4.68</v>
      </c>
      <c r="S85" s="202">
        <v>0</v>
      </c>
      <c r="T85" s="202">
        <v>0</v>
      </c>
      <c r="U85" s="202">
        <v>236.18</v>
      </c>
      <c r="V85" s="202">
        <v>5.12</v>
      </c>
      <c r="W85" s="202">
        <v>11.06</v>
      </c>
      <c r="X85" s="202">
        <v>11.62</v>
      </c>
      <c r="Y85" s="202">
        <v>0</v>
      </c>
      <c r="Z85">
        <v>0</v>
      </c>
      <c r="AA85" s="202">
        <v>0</v>
      </c>
      <c r="AB85" s="202">
        <v>4.7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60.76</v>
      </c>
      <c r="AQ85" s="202">
        <v>19.7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80.489999999999995</v>
      </c>
      <c r="L86" s="202">
        <v>62.98</v>
      </c>
      <c r="M86" s="202">
        <v>0</v>
      </c>
      <c r="N86" s="202">
        <v>13.96</v>
      </c>
      <c r="O86" s="202">
        <v>49.08</v>
      </c>
      <c r="P86" s="202">
        <v>40.35</v>
      </c>
      <c r="Q86" s="202">
        <v>5.13</v>
      </c>
      <c r="R86" s="202">
        <v>4.68</v>
      </c>
      <c r="S86" s="202">
        <v>0</v>
      </c>
      <c r="T86" s="202">
        <v>0</v>
      </c>
      <c r="U86" s="202">
        <v>236.18</v>
      </c>
      <c r="V86" s="202">
        <v>5.12</v>
      </c>
      <c r="W86" s="202">
        <v>11.06</v>
      </c>
      <c r="X86" s="202">
        <v>11.62</v>
      </c>
      <c r="Y86" s="202">
        <v>0</v>
      </c>
      <c r="Z86">
        <v>0</v>
      </c>
      <c r="AA86" s="202">
        <v>0</v>
      </c>
      <c r="AB86" s="202">
        <v>4.7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60.76</v>
      </c>
      <c r="AQ86" s="202">
        <v>19.7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80.459999999999994</v>
      </c>
      <c r="L87" s="202">
        <v>62.98</v>
      </c>
      <c r="M87" s="202">
        <v>0</v>
      </c>
      <c r="N87" s="202">
        <v>13.96</v>
      </c>
      <c r="O87" s="202">
        <v>49.08</v>
      </c>
      <c r="P87" s="202">
        <v>40.35</v>
      </c>
      <c r="Q87" s="202">
        <v>5.13</v>
      </c>
      <c r="R87" s="202">
        <v>4.68</v>
      </c>
      <c r="S87" s="202">
        <v>0</v>
      </c>
      <c r="T87" s="202">
        <v>0</v>
      </c>
      <c r="U87" s="202">
        <v>236.18</v>
      </c>
      <c r="V87" s="202">
        <v>5.12</v>
      </c>
      <c r="W87" s="202">
        <v>11.06</v>
      </c>
      <c r="X87" s="202">
        <v>11.62</v>
      </c>
      <c r="Y87" s="202">
        <v>0</v>
      </c>
      <c r="Z87">
        <v>0</v>
      </c>
      <c r="AA87" s="202">
        <v>0</v>
      </c>
      <c r="AB87" s="202">
        <v>4.7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60.76</v>
      </c>
      <c r="AQ87" s="202">
        <v>19.7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80.459999999999994</v>
      </c>
      <c r="L88" s="202">
        <v>62.98</v>
      </c>
      <c r="M88" s="202">
        <v>0</v>
      </c>
      <c r="N88" s="202">
        <v>13.96</v>
      </c>
      <c r="O88" s="202">
        <v>49.08</v>
      </c>
      <c r="P88" s="202">
        <v>40.35</v>
      </c>
      <c r="Q88" s="202">
        <v>5.13</v>
      </c>
      <c r="R88" s="202">
        <v>4.68</v>
      </c>
      <c r="S88" s="202">
        <v>0</v>
      </c>
      <c r="T88" s="202">
        <v>0</v>
      </c>
      <c r="U88" s="202">
        <v>236.18</v>
      </c>
      <c r="V88" s="202">
        <v>5.12</v>
      </c>
      <c r="W88" s="202">
        <v>11.06</v>
      </c>
      <c r="X88" s="202">
        <v>11.62</v>
      </c>
      <c r="Y88" s="202">
        <v>0</v>
      </c>
      <c r="Z88">
        <v>0</v>
      </c>
      <c r="AA88" s="202">
        <v>0</v>
      </c>
      <c r="AB88" s="202">
        <v>4.7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60.76</v>
      </c>
      <c r="AQ88" s="202">
        <v>19.7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96.87</v>
      </c>
      <c r="L89" s="202">
        <v>62.98</v>
      </c>
      <c r="M89" s="202">
        <v>0</v>
      </c>
      <c r="N89" s="202">
        <v>13.96</v>
      </c>
      <c r="O89" s="202">
        <v>49.08</v>
      </c>
      <c r="P89" s="202">
        <v>40.35</v>
      </c>
      <c r="Q89" s="202">
        <v>5.13</v>
      </c>
      <c r="R89" s="202">
        <v>4.68</v>
      </c>
      <c r="S89" s="202">
        <v>0</v>
      </c>
      <c r="T89" s="202">
        <v>0</v>
      </c>
      <c r="U89" s="202">
        <v>236.18</v>
      </c>
      <c r="V89" s="202">
        <v>5.12</v>
      </c>
      <c r="W89" s="202">
        <v>11.06</v>
      </c>
      <c r="X89" s="202">
        <v>11.62</v>
      </c>
      <c r="Y89" s="202">
        <v>0</v>
      </c>
      <c r="Z89">
        <v>0</v>
      </c>
      <c r="AA89" s="202">
        <v>0</v>
      </c>
      <c r="AB89" s="202">
        <v>5.12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60.76</v>
      </c>
      <c r="AQ89" s="202">
        <v>19.7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103.14</v>
      </c>
      <c r="L90" s="202">
        <v>62.98</v>
      </c>
      <c r="M90" s="202">
        <v>0</v>
      </c>
      <c r="N90" s="202">
        <v>13.96</v>
      </c>
      <c r="O90" s="202">
        <v>49.08</v>
      </c>
      <c r="P90" s="202">
        <v>40.35</v>
      </c>
      <c r="Q90" s="202">
        <v>5.13</v>
      </c>
      <c r="R90" s="202">
        <v>4.68</v>
      </c>
      <c r="S90" s="202">
        <v>0</v>
      </c>
      <c r="T90" s="202">
        <v>0</v>
      </c>
      <c r="U90" s="202">
        <v>236.18</v>
      </c>
      <c r="V90" s="202">
        <v>5.12</v>
      </c>
      <c r="W90" s="202">
        <v>11.06</v>
      </c>
      <c r="X90" s="202">
        <v>11.62</v>
      </c>
      <c r="Y90" s="202">
        <v>0</v>
      </c>
      <c r="Z90">
        <v>0</v>
      </c>
      <c r="AA90" s="202">
        <v>0</v>
      </c>
      <c r="AB90" s="202">
        <v>5.12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60.76</v>
      </c>
      <c r="AQ90" s="202">
        <v>19.7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130.29</v>
      </c>
      <c r="L91" s="202">
        <v>62.98</v>
      </c>
      <c r="M91" s="202">
        <v>0</v>
      </c>
      <c r="N91" s="202">
        <v>13.96</v>
      </c>
      <c r="O91" s="202">
        <v>49.08</v>
      </c>
      <c r="P91" s="202">
        <v>40.35</v>
      </c>
      <c r="Q91" s="202">
        <v>5.13</v>
      </c>
      <c r="R91" s="202">
        <v>4.68</v>
      </c>
      <c r="S91" s="202">
        <v>0</v>
      </c>
      <c r="T91" s="202">
        <v>0</v>
      </c>
      <c r="U91" s="202">
        <v>236.18</v>
      </c>
      <c r="V91" s="202">
        <v>5.12</v>
      </c>
      <c r="W91" s="202">
        <v>11.06</v>
      </c>
      <c r="X91" s="202">
        <v>11.62</v>
      </c>
      <c r="Y91" s="202">
        <v>0</v>
      </c>
      <c r="Z91">
        <v>0</v>
      </c>
      <c r="AA91" s="202">
        <v>0</v>
      </c>
      <c r="AB91" s="202">
        <v>5.12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60.76</v>
      </c>
      <c r="AQ91" s="202">
        <v>19.7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137.38</v>
      </c>
      <c r="L92" s="202">
        <v>62.98</v>
      </c>
      <c r="M92" s="202">
        <v>0</v>
      </c>
      <c r="N92" s="202">
        <v>13.96</v>
      </c>
      <c r="O92" s="202">
        <v>49.08</v>
      </c>
      <c r="P92" s="202">
        <v>40.35</v>
      </c>
      <c r="Q92" s="202">
        <v>5.13</v>
      </c>
      <c r="R92" s="202">
        <v>4.68</v>
      </c>
      <c r="S92" s="202">
        <v>0</v>
      </c>
      <c r="T92" s="202">
        <v>0</v>
      </c>
      <c r="U92" s="202">
        <v>236.18</v>
      </c>
      <c r="V92" s="202">
        <v>5.12</v>
      </c>
      <c r="W92" s="202">
        <v>11.06</v>
      </c>
      <c r="X92" s="202">
        <v>11.62</v>
      </c>
      <c r="Y92" s="202">
        <v>0</v>
      </c>
      <c r="Z92">
        <v>0</v>
      </c>
      <c r="AA92" s="202">
        <v>0</v>
      </c>
      <c r="AB92" s="202">
        <v>5.12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60.76</v>
      </c>
      <c r="AQ92" s="202">
        <v>19.7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144.47</v>
      </c>
      <c r="L93" s="202">
        <v>62.98</v>
      </c>
      <c r="M93" s="202">
        <v>0</v>
      </c>
      <c r="N93" s="202">
        <v>13.96</v>
      </c>
      <c r="O93" s="202">
        <v>49.08</v>
      </c>
      <c r="P93" s="202">
        <v>40.35</v>
      </c>
      <c r="Q93" s="202">
        <v>5.13</v>
      </c>
      <c r="R93" s="202">
        <v>4.68</v>
      </c>
      <c r="S93" s="202">
        <v>0</v>
      </c>
      <c r="T93" s="202">
        <v>0</v>
      </c>
      <c r="U93" s="202">
        <v>236.18</v>
      </c>
      <c r="V93" s="202">
        <v>5.12</v>
      </c>
      <c r="W93" s="202">
        <v>11.06</v>
      </c>
      <c r="X93" s="202">
        <v>11.62</v>
      </c>
      <c r="Y93" s="202">
        <v>0</v>
      </c>
      <c r="Z93">
        <v>0</v>
      </c>
      <c r="AA93" s="202">
        <v>0</v>
      </c>
      <c r="AB93" s="202">
        <v>5.12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60.76</v>
      </c>
      <c r="AQ93" s="202">
        <v>19.7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151.56</v>
      </c>
      <c r="L94" s="202">
        <v>62.98</v>
      </c>
      <c r="M94" s="202">
        <v>0</v>
      </c>
      <c r="N94" s="202">
        <v>13.96</v>
      </c>
      <c r="O94" s="202">
        <v>49.08</v>
      </c>
      <c r="P94" s="202">
        <v>40.35</v>
      </c>
      <c r="Q94" s="202">
        <v>5.13</v>
      </c>
      <c r="R94" s="202">
        <v>4.68</v>
      </c>
      <c r="S94" s="202">
        <v>0</v>
      </c>
      <c r="T94" s="202">
        <v>0</v>
      </c>
      <c r="U94" s="202">
        <v>236.18</v>
      </c>
      <c r="V94" s="202">
        <v>5.12</v>
      </c>
      <c r="W94" s="202">
        <v>11.06</v>
      </c>
      <c r="X94" s="202">
        <v>11.62</v>
      </c>
      <c r="Y94" s="202">
        <v>0</v>
      </c>
      <c r="Z94">
        <v>0</v>
      </c>
      <c r="AA94" s="202">
        <v>7.9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60.76</v>
      </c>
      <c r="AQ94" s="202">
        <v>19.7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158.59</v>
      </c>
      <c r="L95" s="202">
        <v>62.98</v>
      </c>
      <c r="M95" s="202">
        <v>0</v>
      </c>
      <c r="N95" s="202">
        <v>13.96</v>
      </c>
      <c r="O95" s="202">
        <v>49.08</v>
      </c>
      <c r="P95" s="202">
        <v>40.35</v>
      </c>
      <c r="Q95" s="202">
        <v>5.13</v>
      </c>
      <c r="R95" s="202">
        <v>4.68</v>
      </c>
      <c r="S95" s="202">
        <v>0</v>
      </c>
      <c r="T95" s="202">
        <v>0</v>
      </c>
      <c r="U95" s="202">
        <v>236.18</v>
      </c>
      <c r="V95" s="202">
        <v>5.12</v>
      </c>
      <c r="W95" s="202">
        <v>11.06</v>
      </c>
      <c r="X95" s="202">
        <v>11.62</v>
      </c>
      <c r="Y95" s="202">
        <v>0</v>
      </c>
      <c r="Z95">
        <v>0</v>
      </c>
      <c r="AA95" s="202">
        <v>7.9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60.76</v>
      </c>
      <c r="AQ95" s="202">
        <v>19.7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160.29</v>
      </c>
      <c r="L96" s="202">
        <v>62.98</v>
      </c>
      <c r="M96" s="202">
        <v>0</v>
      </c>
      <c r="N96" s="202">
        <v>13.96</v>
      </c>
      <c r="O96" s="202">
        <v>49.08</v>
      </c>
      <c r="P96" s="202">
        <v>40.35</v>
      </c>
      <c r="Q96" s="202">
        <v>5.13</v>
      </c>
      <c r="R96" s="202">
        <v>4.68</v>
      </c>
      <c r="S96" s="202">
        <v>0</v>
      </c>
      <c r="T96" s="202">
        <v>0</v>
      </c>
      <c r="U96" s="202">
        <v>236.18</v>
      </c>
      <c r="V96" s="202">
        <v>5.12</v>
      </c>
      <c r="W96" s="202">
        <v>11.06</v>
      </c>
      <c r="X96" s="202">
        <v>11.62</v>
      </c>
      <c r="Y96" s="202">
        <v>0</v>
      </c>
      <c r="Z96">
        <v>0</v>
      </c>
      <c r="AA96" s="202">
        <v>7.66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60.76</v>
      </c>
      <c r="AQ96" s="202">
        <v>19.7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160.29</v>
      </c>
      <c r="L97" s="202">
        <v>62.98</v>
      </c>
      <c r="M97" s="202">
        <v>0</v>
      </c>
      <c r="N97" s="202">
        <v>13.96</v>
      </c>
      <c r="O97" s="202">
        <v>49.08</v>
      </c>
      <c r="P97" s="202">
        <v>40.35</v>
      </c>
      <c r="Q97" s="202">
        <v>5.13</v>
      </c>
      <c r="R97" s="202">
        <v>4.68</v>
      </c>
      <c r="S97" s="202">
        <v>0</v>
      </c>
      <c r="T97" s="202">
        <v>0</v>
      </c>
      <c r="U97" s="202">
        <v>236.18</v>
      </c>
      <c r="V97" s="202">
        <v>5.12</v>
      </c>
      <c r="W97" s="202">
        <v>11.06</v>
      </c>
      <c r="X97" s="202">
        <v>11.62</v>
      </c>
      <c r="Y97" s="202">
        <v>0</v>
      </c>
      <c r="Z97">
        <v>0</v>
      </c>
      <c r="AA97" s="202">
        <v>7.66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60.76</v>
      </c>
      <c r="AQ97" s="202">
        <v>19.7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160.29</v>
      </c>
      <c r="L98" s="202">
        <v>62.98</v>
      </c>
      <c r="M98" s="202">
        <v>0</v>
      </c>
      <c r="N98" s="202">
        <v>13.96</v>
      </c>
      <c r="O98" s="202">
        <v>49.08</v>
      </c>
      <c r="P98" s="202">
        <v>40.35</v>
      </c>
      <c r="Q98" s="202">
        <v>5.13</v>
      </c>
      <c r="R98" s="202">
        <v>4.68</v>
      </c>
      <c r="S98" s="202">
        <v>0</v>
      </c>
      <c r="T98" s="202">
        <v>0</v>
      </c>
      <c r="U98" s="202">
        <v>236.18</v>
      </c>
      <c r="V98" s="202">
        <v>5.12</v>
      </c>
      <c r="W98" s="202">
        <v>11.06</v>
      </c>
      <c r="X98" s="202">
        <v>11.62</v>
      </c>
      <c r="Y98" s="202">
        <v>0</v>
      </c>
      <c r="Z98">
        <v>0</v>
      </c>
      <c r="AA98" s="202">
        <v>7.66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60.76</v>
      </c>
      <c r="AQ98" s="202">
        <v>19.7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1.8616825000000015</v>
      </c>
      <c r="L99">
        <f t="shared" si="0"/>
        <v>1.4101749999999988</v>
      </c>
      <c r="M99">
        <f t="shared" si="0"/>
        <v>0</v>
      </c>
      <c r="N99">
        <f t="shared" si="0"/>
        <v>0.44193000000000071</v>
      </c>
      <c r="O99">
        <f t="shared" si="0"/>
        <v>1.1779199999999987</v>
      </c>
      <c r="P99">
        <f t="shared" si="0"/>
        <v>1.1240100000000002</v>
      </c>
      <c r="Q99">
        <f t="shared" si="0"/>
        <v>0.11937</v>
      </c>
      <c r="R99">
        <f t="shared" si="0"/>
        <v>0.11232000000000014</v>
      </c>
      <c r="S99">
        <f t="shared" si="0"/>
        <v>0</v>
      </c>
      <c r="T99">
        <f t="shared" si="0"/>
        <v>0</v>
      </c>
      <c r="U99">
        <f t="shared" si="0"/>
        <v>5.9410100000000048</v>
      </c>
      <c r="V99">
        <f t="shared" si="0"/>
        <v>0.12288000000000009</v>
      </c>
      <c r="W99">
        <f t="shared" si="0"/>
        <v>0.2654399999999994</v>
      </c>
      <c r="X99">
        <f t="shared" si="0"/>
        <v>0.27887749999999989</v>
      </c>
      <c r="Y99">
        <f t="shared" si="0"/>
        <v>0</v>
      </c>
      <c r="Z99">
        <f t="shared" si="0"/>
        <v>0</v>
      </c>
      <c r="AA99">
        <f t="shared" si="0"/>
        <v>2.3304999999999996E-2</v>
      </c>
      <c r="AB99">
        <f t="shared" si="0"/>
        <v>6.4274999999999943E-2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2.5249999999999999E-3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1.5256275000000001</v>
      </c>
      <c r="AQ99">
        <f t="shared" si="0"/>
        <v>0.4907525000000007</v>
      </c>
      <c r="AR99">
        <f t="shared" si="0"/>
        <v>0.29364249999999981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2.4900000000000002</v>
      </c>
      <c r="L3" s="202">
        <v>434.22</v>
      </c>
      <c r="M3" s="202">
        <v>13.67</v>
      </c>
      <c r="N3" s="202">
        <v>35.32</v>
      </c>
      <c r="O3" s="202">
        <v>0</v>
      </c>
      <c r="P3" s="202">
        <v>35.69</v>
      </c>
      <c r="Q3" s="202">
        <v>4.25</v>
      </c>
      <c r="R3" s="202">
        <v>5.66</v>
      </c>
      <c r="S3" s="202">
        <v>0</v>
      </c>
      <c r="T3" s="202">
        <v>0</v>
      </c>
      <c r="U3" s="202">
        <v>62.26</v>
      </c>
      <c r="V3" s="202">
        <v>6.18</v>
      </c>
      <c r="W3" s="202">
        <v>13.36</v>
      </c>
      <c r="X3" s="202">
        <v>14.04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48.44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63.44</v>
      </c>
      <c r="AQ3" s="202">
        <v>23.79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2.4900000000000002</v>
      </c>
      <c r="L4" s="202">
        <v>434.22</v>
      </c>
      <c r="M4" s="202">
        <v>13.67</v>
      </c>
      <c r="N4" s="202">
        <v>35.32</v>
      </c>
      <c r="O4" s="202">
        <v>0</v>
      </c>
      <c r="P4" s="202">
        <v>35.69</v>
      </c>
      <c r="Q4" s="202">
        <v>4.25</v>
      </c>
      <c r="R4" s="202">
        <v>5.66</v>
      </c>
      <c r="S4" s="202">
        <v>0</v>
      </c>
      <c r="T4" s="202">
        <v>0</v>
      </c>
      <c r="U4" s="202">
        <v>62.26</v>
      </c>
      <c r="V4" s="202">
        <v>6.18</v>
      </c>
      <c r="W4" s="202">
        <v>13.36</v>
      </c>
      <c r="X4" s="202">
        <v>14.04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48.44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63.44</v>
      </c>
      <c r="AQ4" s="202">
        <v>23.79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2.5099999999999998</v>
      </c>
      <c r="L5" s="202">
        <v>434.22</v>
      </c>
      <c r="M5" s="202">
        <v>13.67</v>
      </c>
      <c r="N5" s="202">
        <v>35.32</v>
      </c>
      <c r="O5" s="202">
        <v>0</v>
      </c>
      <c r="P5" s="202">
        <v>35.69</v>
      </c>
      <c r="Q5" s="202">
        <v>3.41</v>
      </c>
      <c r="R5" s="202">
        <v>5.66</v>
      </c>
      <c r="S5" s="202">
        <v>0</v>
      </c>
      <c r="T5" s="202">
        <v>0</v>
      </c>
      <c r="U5" s="202">
        <v>62.26</v>
      </c>
      <c r="V5" s="202">
        <v>6.18</v>
      </c>
      <c r="W5" s="202">
        <v>13.36</v>
      </c>
      <c r="X5" s="202">
        <v>14.04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48.44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63.44</v>
      </c>
      <c r="AQ5" s="202">
        <v>23.79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2.5099999999999998</v>
      </c>
      <c r="L6" s="202">
        <v>434.22</v>
      </c>
      <c r="M6" s="202">
        <v>13.67</v>
      </c>
      <c r="N6" s="202">
        <v>35.32</v>
      </c>
      <c r="O6" s="202">
        <v>0</v>
      </c>
      <c r="P6" s="202">
        <v>35.69</v>
      </c>
      <c r="Q6" s="202">
        <v>3.36</v>
      </c>
      <c r="R6" s="202">
        <v>5.66</v>
      </c>
      <c r="S6" s="202">
        <v>0</v>
      </c>
      <c r="T6" s="202">
        <v>0</v>
      </c>
      <c r="U6" s="202">
        <v>62.26</v>
      </c>
      <c r="V6" s="202">
        <v>6.18</v>
      </c>
      <c r="W6" s="202">
        <v>13.36</v>
      </c>
      <c r="X6" s="202">
        <v>14.04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48.44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63.44</v>
      </c>
      <c r="AQ6" s="202">
        <v>23.79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2.5099999999999998</v>
      </c>
      <c r="L7" s="202">
        <v>434.22</v>
      </c>
      <c r="M7" s="202">
        <v>13.67</v>
      </c>
      <c r="N7" s="202">
        <v>35.32</v>
      </c>
      <c r="O7" s="202">
        <v>0</v>
      </c>
      <c r="P7" s="202">
        <v>35.69</v>
      </c>
      <c r="Q7" s="202">
        <v>4.59</v>
      </c>
      <c r="R7" s="202">
        <v>5.66</v>
      </c>
      <c r="S7" s="202">
        <v>0</v>
      </c>
      <c r="T7" s="202">
        <v>0</v>
      </c>
      <c r="U7" s="202">
        <v>62.26</v>
      </c>
      <c r="V7" s="202">
        <v>6.18</v>
      </c>
      <c r="W7" s="202">
        <v>13.36</v>
      </c>
      <c r="X7" s="202">
        <v>14.04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48.44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63.44</v>
      </c>
      <c r="AQ7" s="202">
        <v>23.79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2.5099999999999998</v>
      </c>
      <c r="L8" s="202">
        <v>434.22</v>
      </c>
      <c r="M8" s="202">
        <v>13.67</v>
      </c>
      <c r="N8" s="202">
        <v>35.32</v>
      </c>
      <c r="O8" s="202">
        <v>0</v>
      </c>
      <c r="P8" s="202">
        <v>35.69</v>
      </c>
      <c r="Q8" s="202">
        <v>4.59</v>
      </c>
      <c r="R8" s="202">
        <v>5.66</v>
      </c>
      <c r="S8" s="202">
        <v>0</v>
      </c>
      <c r="T8" s="202">
        <v>0</v>
      </c>
      <c r="U8" s="202">
        <v>62.26</v>
      </c>
      <c r="V8" s="202">
        <v>6.18</v>
      </c>
      <c r="W8" s="202">
        <v>13.36</v>
      </c>
      <c r="X8" s="202">
        <v>14.04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48.44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63.44</v>
      </c>
      <c r="AQ8" s="202">
        <v>23.79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2.5099999999999998</v>
      </c>
      <c r="L9" s="202">
        <v>434.22</v>
      </c>
      <c r="M9" s="202">
        <v>13.67</v>
      </c>
      <c r="N9" s="202">
        <v>35.32</v>
      </c>
      <c r="O9" s="202">
        <v>0</v>
      </c>
      <c r="P9" s="202">
        <v>35.69</v>
      </c>
      <c r="Q9" s="202">
        <v>4.92</v>
      </c>
      <c r="R9" s="202">
        <v>5.66</v>
      </c>
      <c r="S9" s="202">
        <v>0</v>
      </c>
      <c r="T9" s="202">
        <v>0</v>
      </c>
      <c r="U9" s="202">
        <v>62.26</v>
      </c>
      <c r="V9" s="202">
        <v>6.18</v>
      </c>
      <c r="W9" s="202">
        <v>13.36</v>
      </c>
      <c r="X9" s="202">
        <v>14.04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48.44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63.44</v>
      </c>
      <c r="AQ9" s="202">
        <v>23.79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2.5099999999999998</v>
      </c>
      <c r="L10" s="202">
        <v>387.68</v>
      </c>
      <c r="M10" s="202">
        <v>13.67</v>
      </c>
      <c r="N10" s="202">
        <v>35.32</v>
      </c>
      <c r="O10" s="202">
        <v>0</v>
      </c>
      <c r="P10" s="202">
        <v>35.69</v>
      </c>
      <c r="Q10" s="202">
        <v>5.26</v>
      </c>
      <c r="R10" s="202">
        <v>5.66</v>
      </c>
      <c r="S10" s="202">
        <v>0</v>
      </c>
      <c r="T10" s="202">
        <v>0</v>
      </c>
      <c r="U10" s="202">
        <v>62.26</v>
      </c>
      <c r="V10" s="202">
        <v>6.18</v>
      </c>
      <c r="W10" s="202">
        <v>13.36</v>
      </c>
      <c r="X10" s="202">
        <v>14.04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48.44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63.44</v>
      </c>
      <c r="AQ10" s="202">
        <v>23.79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2.5099999999999998</v>
      </c>
      <c r="L11" s="202">
        <v>300</v>
      </c>
      <c r="M11" s="202">
        <v>13.67</v>
      </c>
      <c r="N11" s="202">
        <v>35.32</v>
      </c>
      <c r="O11" s="202">
        <v>0</v>
      </c>
      <c r="P11" s="202">
        <v>35.69</v>
      </c>
      <c r="Q11" s="202">
        <v>3.36</v>
      </c>
      <c r="R11" s="202">
        <v>5.66</v>
      </c>
      <c r="S11" s="202">
        <v>0</v>
      </c>
      <c r="T11" s="202">
        <v>0</v>
      </c>
      <c r="U11" s="202">
        <v>62.26</v>
      </c>
      <c r="V11" s="202">
        <v>6.18</v>
      </c>
      <c r="W11" s="202">
        <v>13.36</v>
      </c>
      <c r="X11" s="202">
        <v>14.04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48.44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63.44</v>
      </c>
      <c r="AQ11" s="202">
        <v>23.79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2.5099999999999998</v>
      </c>
      <c r="L12" s="202">
        <v>204.34</v>
      </c>
      <c r="M12" s="202">
        <v>13.67</v>
      </c>
      <c r="N12" s="202">
        <v>35.32</v>
      </c>
      <c r="O12" s="202">
        <v>0</v>
      </c>
      <c r="P12" s="202">
        <v>35.69</v>
      </c>
      <c r="Q12" s="202">
        <v>3.36</v>
      </c>
      <c r="R12" s="202">
        <v>5.66</v>
      </c>
      <c r="S12" s="202">
        <v>0</v>
      </c>
      <c r="T12" s="202">
        <v>0</v>
      </c>
      <c r="U12" s="202">
        <v>62.26</v>
      </c>
      <c r="V12" s="202">
        <v>6.18</v>
      </c>
      <c r="W12" s="202">
        <v>13.36</v>
      </c>
      <c r="X12" s="202">
        <v>14.04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48.44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63.44</v>
      </c>
      <c r="AQ12" s="202">
        <v>23.79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2.57</v>
      </c>
      <c r="L13" s="202">
        <v>188</v>
      </c>
      <c r="M13" s="202">
        <v>13.67</v>
      </c>
      <c r="N13" s="202">
        <v>35.32</v>
      </c>
      <c r="O13" s="202">
        <v>0</v>
      </c>
      <c r="P13" s="202">
        <v>35.69</v>
      </c>
      <c r="Q13" s="202">
        <v>3.36</v>
      </c>
      <c r="R13" s="202">
        <v>5.66</v>
      </c>
      <c r="S13" s="202">
        <v>0</v>
      </c>
      <c r="T13" s="202">
        <v>0</v>
      </c>
      <c r="U13" s="202">
        <v>62.26</v>
      </c>
      <c r="V13" s="202">
        <v>6.18</v>
      </c>
      <c r="W13" s="202">
        <v>13.36</v>
      </c>
      <c r="X13" s="202">
        <v>14.04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48.83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63.44</v>
      </c>
      <c r="AQ13" s="202">
        <v>23.79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2.57</v>
      </c>
      <c r="L14" s="202">
        <v>188</v>
      </c>
      <c r="M14" s="202">
        <v>13.67</v>
      </c>
      <c r="N14" s="202">
        <v>35.32</v>
      </c>
      <c r="O14" s="202">
        <v>0</v>
      </c>
      <c r="P14" s="202">
        <v>35.69</v>
      </c>
      <c r="Q14" s="202">
        <v>3.36</v>
      </c>
      <c r="R14" s="202">
        <v>5.66</v>
      </c>
      <c r="S14" s="202">
        <v>0</v>
      </c>
      <c r="T14" s="202">
        <v>0</v>
      </c>
      <c r="U14" s="202">
        <v>62.26</v>
      </c>
      <c r="V14" s="202">
        <v>6.18</v>
      </c>
      <c r="W14" s="202">
        <v>13.36</v>
      </c>
      <c r="X14" s="202">
        <v>14.04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48.83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63.44</v>
      </c>
      <c r="AQ14" s="202">
        <v>23.79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2.4900000000000002</v>
      </c>
      <c r="L15" s="202">
        <v>188</v>
      </c>
      <c r="M15" s="202">
        <v>13.67</v>
      </c>
      <c r="N15" s="202">
        <v>35.32</v>
      </c>
      <c r="O15" s="202">
        <v>0</v>
      </c>
      <c r="P15" s="202">
        <v>35.69</v>
      </c>
      <c r="Q15" s="202">
        <v>3.36</v>
      </c>
      <c r="R15" s="202">
        <v>5.66</v>
      </c>
      <c r="S15" s="202">
        <v>0</v>
      </c>
      <c r="T15" s="202">
        <v>0</v>
      </c>
      <c r="U15" s="202">
        <v>62.26</v>
      </c>
      <c r="V15" s="202">
        <v>6.18</v>
      </c>
      <c r="W15" s="202">
        <v>13.36</v>
      </c>
      <c r="X15" s="202">
        <v>14.04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48.83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63.44</v>
      </c>
      <c r="AQ15" s="202">
        <v>23.79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2.4900000000000002</v>
      </c>
      <c r="L16" s="202">
        <v>188</v>
      </c>
      <c r="M16" s="202">
        <v>13.67</v>
      </c>
      <c r="N16" s="202">
        <v>35.32</v>
      </c>
      <c r="O16" s="202">
        <v>0</v>
      </c>
      <c r="P16" s="202">
        <v>35.69</v>
      </c>
      <c r="Q16" s="202">
        <v>3.36</v>
      </c>
      <c r="R16" s="202">
        <v>5.66</v>
      </c>
      <c r="S16" s="202">
        <v>0</v>
      </c>
      <c r="T16" s="202">
        <v>0</v>
      </c>
      <c r="U16" s="202">
        <v>62.26</v>
      </c>
      <c r="V16" s="202">
        <v>6.18</v>
      </c>
      <c r="W16" s="202">
        <v>13.36</v>
      </c>
      <c r="X16" s="202">
        <v>14.04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48.83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63.44</v>
      </c>
      <c r="AQ16" s="202">
        <v>23.79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2.4900000000000002</v>
      </c>
      <c r="L17" s="202">
        <v>188</v>
      </c>
      <c r="M17" s="202">
        <v>13.67</v>
      </c>
      <c r="N17" s="202">
        <v>35.32</v>
      </c>
      <c r="O17" s="202">
        <v>0</v>
      </c>
      <c r="P17" s="202">
        <v>35.69</v>
      </c>
      <c r="Q17" s="202">
        <v>3.36</v>
      </c>
      <c r="R17" s="202">
        <v>5.66</v>
      </c>
      <c r="S17" s="202">
        <v>0</v>
      </c>
      <c r="T17" s="202">
        <v>0</v>
      </c>
      <c r="U17" s="202">
        <v>62.26</v>
      </c>
      <c r="V17" s="202">
        <v>6.18</v>
      </c>
      <c r="W17" s="202">
        <v>13.36</v>
      </c>
      <c r="X17" s="202">
        <v>14.04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50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63.44</v>
      </c>
      <c r="AQ17" s="202">
        <v>23.79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2.4900000000000002</v>
      </c>
      <c r="L18" s="202">
        <v>188</v>
      </c>
      <c r="M18" s="202">
        <v>13.67</v>
      </c>
      <c r="N18" s="202">
        <v>35.32</v>
      </c>
      <c r="O18" s="202">
        <v>0</v>
      </c>
      <c r="P18" s="202">
        <v>35.69</v>
      </c>
      <c r="Q18" s="202">
        <v>3.36</v>
      </c>
      <c r="R18" s="202">
        <v>5.66</v>
      </c>
      <c r="S18" s="202">
        <v>0</v>
      </c>
      <c r="T18" s="202">
        <v>0</v>
      </c>
      <c r="U18" s="202">
        <v>62.26</v>
      </c>
      <c r="V18" s="202">
        <v>6.18</v>
      </c>
      <c r="W18" s="202">
        <v>13.36</v>
      </c>
      <c r="X18" s="202">
        <v>14.04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50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63.44</v>
      </c>
      <c r="AQ18" s="202">
        <v>23.79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2.4900000000000002</v>
      </c>
      <c r="L19" s="202">
        <v>270</v>
      </c>
      <c r="M19" s="202">
        <v>13.67</v>
      </c>
      <c r="N19" s="202">
        <v>35.32</v>
      </c>
      <c r="O19" s="202">
        <v>0</v>
      </c>
      <c r="P19" s="202">
        <v>35.69</v>
      </c>
      <c r="Q19" s="202">
        <v>3.36</v>
      </c>
      <c r="R19" s="202">
        <v>5.66</v>
      </c>
      <c r="S19" s="202">
        <v>0</v>
      </c>
      <c r="T19" s="202">
        <v>0</v>
      </c>
      <c r="U19" s="202">
        <v>62.26</v>
      </c>
      <c r="V19" s="202">
        <v>6.18</v>
      </c>
      <c r="W19" s="202">
        <v>13.36</v>
      </c>
      <c r="X19" s="202">
        <v>14.04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50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63.44</v>
      </c>
      <c r="AQ19" s="202">
        <v>23.79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2.4900000000000002</v>
      </c>
      <c r="L20" s="202">
        <v>270</v>
      </c>
      <c r="M20" s="202">
        <v>13.67</v>
      </c>
      <c r="N20" s="202">
        <v>35.32</v>
      </c>
      <c r="O20" s="202">
        <v>0</v>
      </c>
      <c r="P20" s="202">
        <v>35.69</v>
      </c>
      <c r="Q20" s="202">
        <v>3.36</v>
      </c>
      <c r="R20" s="202">
        <v>5.66</v>
      </c>
      <c r="S20" s="202">
        <v>0</v>
      </c>
      <c r="T20" s="202">
        <v>0</v>
      </c>
      <c r="U20" s="202">
        <v>62.26</v>
      </c>
      <c r="V20" s="202">
        <v>6.18</v>
      </c>
      <c r="W20" s="202">
        <v>13.36</v>
      </c>
      <c r="X20" s="202">
        <v>14.04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50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63.44</v>
      </c>
      <c r="AQ20" s="202">
        <v>23.79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2.4900000000000002</v>
      </c>
      <c r="L21" s="202">
        <v>270</v>
      </c>
      <c r="M21" s="202">
        <v>13.67</v>
      </c>
      <c r="N21" s="202">
        <v>35.32</v>
      </c>
      <c r="O21" s="202">
        <v>0</v>
      </c>
      <c r="P21" s="202">
        <v>35.69</v>
      </c>
      <c r="Q21" s="202">
        <v>3.36</v>
      </c>
      <c r="R21" s="202">
        <v>5.66</v>
      </c>
      <c r="S21" s="202">
        <v>0</v>
      </c>
      <c r="T21" s="202">
        <v>0</v>
      </c>
      <c r="U21" s="202">
        <v>62.26</v>
      </c>
      <c r="V21" s="202">
        <v>6.18</v>
      </c>
      <c r="W21" s="202">
        <v>13.36</v>
      </c>
      <c r="X21" s="202">
        <v>14.04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50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63.44</v>
      </c>
      <c r="AQ21" s="202">
        <v>23.79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2.4900000000000002</v>
      </c>
      <c r="L22" s="202">
        <v>270</v>
      </c>
      <c r="M22" s="202">
        <v>13.67</v>
      </c>
      <c r="N22" s="202">
        <v>35.32</v>
      </c>
      <c r="O22" s="202">
        <v>0</v>
      </c>
      <c r="P22" s="202">
        <v>35.69</v>
      </c>
      <c r="Q22" s="202">
        <v>3.36</v>
      </c>
      <c r="R22" s="202">
        <v>5.66</v>
      </c>
      <c r="S22" s="202">
        <v>0</v>
      </c>
      <c r="T22" s="202">
        <v>0</v>
      </c>
      <c r="U22" s="202">
        <v>62.26</v>
      </c>
      <c r="V22" s="202">
        <v>6.18</v>
      </c>
      <c r="W22" s="202">
        <v>13.36</v>
      </c>
      <c r="X22" s="202">
        <v>14.04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50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63.44</v>
      </c>
      <c r="AQ22" s="202">
        <v>23.79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2.4900000000000002</v>
      </c>
      <c r="L23" s="202">
        <v>270</v>
      </c>
      <c r="M23" s="202">
        <v>13.67</v>
      </c>
      <c r="N23" s="202">
        <v>35.32</v>
      </c>
      <c r="O23" s="202">
        <v>0</v>
      </c>
      <c r="P23" s="202">
        <v>35.69</v>
      </c>
      <c r="Q23" s="202">
        <v>3.36</v>
      </c>
      <c r="R23" s="202">
        <v>5.66</v>
      </c>
      <c r="S23" s="202">
        <v>0</v>
      </c>
      <c r="T23" s="202">
        <v>0</v>
      </c>
      <c r="U23" s="202">
        <v>62.26</v>
      </c>
      <c r="V23" s="202">
        <v>6.18</v>
      </c>
      <c r="W23" s="202">
        <v>13.36</v>
      </c>
      <c r="X23" s="202">
        <v>14.04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50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63.44</v>
      </c>
      <c r="AQ23" s="202">
        <v>24.54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2.4900000000000002</v>
      </c>
      <c r="L24" s="202">
        <v>270</v>
      </c>
      <c r="M24" s="202">
        <v>13.67</v>
      </c>
      <c r="N24" s="202">
        <v>35.32</v>
      </c>
      <c r="O24" s="202">
        <v>0</v>
      </c>
      <c r="P24" s="202">
        <v>35.69</v>
      </c>
      <c r="Q24" s="202">
        <v>3.36</v>
      </c>
      <c r="R24" s="202">
        <v>5.66</v>
      </c>
      <c r="S24" s="202">
        <v>0</v>
      </c>
      <c r="T24" s="202">
        <v>0</v>
      </c>
      <c r="U24" s="202">
        <v>62.26</v>
      </c>
      <c r="V24" s="202">
        <v>6.18</v>
      </c>
      <c r="W24" s="202">
        <v>13.36</v>
      </c>
      <c r="X24" s="202">
        <v>14.04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50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63.44</v>
      </c>
      <c r="AQ24" s="202">
        <v>24.54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2.4900000000000002</v>
      </c>
      <c r="L25" s="202">
        <v>270</v>
      </c>
      <c r="M25" s="202">
        <v>13.67</v>
      </c>
      <c r="N25" s="202">
        <v>35.32</v>
      </c>
      <c r="O25" s="202">
        <v>0</v>
      </c>
      <c r="P25" s="202">
        <v>35.69</v>
      </c>
      <c r="Q25" s="202">
        <v>3.36</v>
      </c>
      <c r="R25" s="202">
        <v>5.66</v>
      </c>
      <c r="S25" s="202">
        <v>0</v>
      </c>
      <c r="T25" s="202">
        <v>0</v>
      </c>
      <c r="U25" s="202">
        <v>59.04</v>
      </c>
      <c r="V25" s="202">
        <v>6.18</v>
      </c>
      <c r="W25" s="202">
        <v>13.36</v>
      </c>
      <c r="X25" s="202">
        <v>14.04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50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63.44</v>
      </c>
      <c r="AQ25" s="202">
        <v>24.54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2.4900000000000002</v>
      </c>
      <c r="L26" s="202">
        <v>270</v>
      </c>
      <c r="M26" s="202">
        <v>13.67</v>
      </c>
      <c r="N26" s="202">
        <v>35.32</v>
      </c>
      <c r="O26" s="202">
        <v>0</v>
      </c>
      <c r="P26" s="202">
        <v>35.69</v>
      </c>
      <c r="Q26" s="202">
        <v>3.36</v>
      </c>
      <c r="R26" s="202">
        <v>5.66</v>
      </c>
      <c r="S26" s="202">
        <v>0</v>
      </c>
      <c r="T26" s="202">
        <v>0</v>
      </c>
      <c r="U26" s="202">
        <v>56.03</v>
      </c>
      <c r="V26" s="202">
        <v>6.18</v>
      </c>
      <c r="W26" s="202">
        <v>13.36</v>
      </c>
      <c r="X26" s="202">
        <v>14.04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50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63.44</v>
      </c>
      <c r="AQ26" s="202">
        <v>24.54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2.4900000000000002</v>
      </c>
      <c r="L27" s="202">
        <v>261.68</v>
      </c>
      <c r="M27" s="202">
        <v>13.67</v>
      </c>
      <c r="N27" s="202">
        <v>35.32</v>
      </c>
      <c r="O27" s="202">
        <v>0</v>
      </c>
      <c r="P27" s="202">
        <v>35.69</v>
      </c>
      <c r="Q27" s="202">
        <v>3.36</v>
      </c>
      <c r="R27" s="202">
        <v>5.66</v>
      </c>
      <c r="S27" s="202">
        <v>0</v>
      </c>
      <c r="T27" s="202">
        <v>0</v>
      </c>
      <c r="U27" s="202">
        <v>51.88</v>
      </c>
      <c r="V27" s="202">
        <v>6.18</v>
      </c>
      <c r="W27" s="202">
        <v>13.36</v>
      </c>
      <c r="X27" s="202">
        <v>14.04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50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63.44</v>
      </c>
      <c r="AQ27" s="202">
        <v>24.54</v>
      </c>
      <c r="AR27" s="202">
        <v>8.8699999999999992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2.4900000000000002</v>
      </c>
      <c r="L28" s="202">
        <v>261.68</v>
      </c>
      <c r="M28" s="202">
        <v>13.67</v>
      </c>
      <c r="N28" s="202">
        <v>35.32</v>
      </c>
      <c r="O28" s="202">
        <v>0</v>
      </c>
      <c r="P28" s="202">
        <v>35.69</v>
      </c>
      <c r="Q28" s="202">
        <v>3.36</v>
      </c>
      <c r="R28" s="202">
        <v>5.66</v>
      </c>
      <c r="S28" s="202">
        <v>0</v>
      </c>
      <c r="T28" s="202">
        <v>0</v>
      </c>
      <c r="U28" s="202">
        <v>51.88</v>
      </c>
      <c r="V28" s="202">
        <v>6.18</v>
      </c>
      <c r="W28" s="202">
        <v>13.36</v>
      </c>
      <c r="X28" s="202">
        <v>14.04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50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63.44</v>
      </c>
      <c r="AQ28" s="202">
        <v>23.79</v>
      </c>
      <c r="AR28" s="202">
        <v>16.82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2.4900000000000002</v>
      </c>
      <c r="L29" s="202">
        <v>261.68</v>
      </c>
      <c r="M29" s="202">
        <v>13.67</v>
      </c>
      <c r="N29" s="202">
        <v>35.32</v>
      </c>
      <c r="O29" s="202">
        <v>0</v>
      </c>
      <c r="P29" s="202">
        <v>35.69</v>
      </c>
      <c r="Q29" s="202">
        <v>3.36</v>
      </c>
      <c r="R29" s="202">
        <v>5.66</v>
      </c>
      <c r="S29" s="202">
        <v>0</v>
      </c>
      <c r="T29" s="202">
        <v>0</v>
      </c>
      <c r="U29" s="202">
        <v>51.88</v>
      </c>
      <c r="V29" s="202">
        <v>6.18</v>
      </c>
      <c r="W29" s="202">
        <v>13.36</v>
      </c>
      <c r="X29" s="202">
        <v>13.09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50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63.44</v>
      </c>
      <c r="AQ29" s="202">
        <v>23.79</v>
      </c>
      <c r="AR29" s="202">
        <v>20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2.4900000000000002</v>
      </c>
      <c r="L30" s="202">
        <v>261.68</v>
      </c>
      <c r="M30" s="202">
        <v>13.67</v>
      </c>
      <c r="N30" s="202">
        <v>35.32</v>
      </c>
      <c r="O30" s="202">
        <v>0</v>
      </c>
      <c r="P30" s="202">
        <v>35.69</v>
      </c>
      <c r="Q30" s="202">
        <v>3.36</v>
      </c>
      <c r="R30" s="202">
        <v>5.66</v>
      </c>
      <c r="S30" s="202">
        <v>0</v>
      </c>
      <c r="T30" s="202">
        <v>0</v>
      </c>
      <c r="U30" s="202">
        <v>51.88</v>
      </c>
      <c r="V30" s="202">
        <v>6.18</v>
      </c>
      <c r="W30" s="202">
        <v>13.36</v>
      </c>
      <c r="X30" s="202">
        <v>13.09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50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63.44</v>
      </c>
      <c r="AQ30" s="202">
        <v>23.79</v>
      </c>
      <c r="AR30" s="202">
        <v>21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2.4900000000000002</v>
      </c>
      <c r="L31" s="202">
        <v>358.61</v>
      </c>
      <c r="M31" s="202">
        <v>13.67</v>
      </c>
      <c r="N31" s="202">
        <v>16.86</v>
      </c>
      <c r="O31" s="202">
        <v>0</v>
      </c>
      <c r="P31" s="202">
        <v>35.69</v>
      </c>
      <c r="Q31" s="202">
        <v>3.36</v>
      </c>
      <c r="R31" s="202">
        <v>5.66</v>
      </c>
      <c r="S31" s="202">
        <v>0</v>
      </c>
      <c r="T31" s="202">
        <v>0</v>
      </c>
      <c r="U31" s="202">
        <v>51.88</v>
      </c>
      <c r="V31" s="202">
        <v>6.18</v>
      </c>
      <c r="W31" s="202">
        <v>13.36</v>
      </c>
      <c r="X31" s="202">
        <v>13.09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50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63.44</v>
      </c>
      <c r="AQ31" s="202">
        <v>23.79</v>
      </c>
      <c r="AR31" s="202">
        <v>21.5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2.4900000000000002</v>
      </c>
      <c r="L32" s="202">
        <v>407.07</v>
      </c>
      <c r="M32" s="202">
        <v>13.67</v>
      </c>
      <c r="N32" s="202">
        <v>16.86</v>
      </c>
      <c r="O32" s="202">
        <v>0</v>
      </c>
      <c r="P32" s="202">
        <v>35.69</v>
      </c>
      <c r="Q32" s="202">
        <v>3.36</v>
      </c>
      <c r="R32" s="202">
        <v>5.66</v>
      </c>
      <c r="S32" s="202">
        <v>0</v>
      </c>
      <c r="T32" s="202">
        <v>0</v>
      </c>
      <c r="U32" s="202">
        <v>51.88</v>
      </c>
      <c r="V32" s="202">
        <v>6.18</v>
      </c>
      <c r="W32" s="202">
        <v>13.36</v>
      </c>
      <c r="X32" s="202">
        <v>13.1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50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63.44</v>
      </c>
      <c r="AQ32" s="202">
        <v>23.79</v>
      </c>
      <c r="AR32" s="202">
        <v>21.5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2.4900000000000002</v>
      </c>
      <c r="L33" s="202">
        <v>407.07</v>
      </c>
      <c r="M33" s="202">
        <v>13.67</v>
      </c>
      <c r="N33" s="202">
        <v>16.86</v>
      </c>
      <c r="O33" s="202">
        <v>0</v>
      </c>
      <c r="P33" s="202">
        <v>35.69</v>
      </c>
      <c r="Q33" s="202">
        <v>3.36</v>
      </c>
      <c r="R33" s="202">
        <v>5.66</v>
      </c>
      <c r="S33" s="202">
        <v>0</v>
      </c>
      <c r="T33" s="202">
        <v>0</v>
      </c>
      <c r="U33" s="202">
        <v>51.88</v>
      </c>
      <c r="V33" s="202">
        <v>6.18</v>
      </c>
      <c r="W33" s="202">
        <v>13.36</v>
      </c>
      <c r="X33" s="202">
        <v>13.1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50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63.44</v>
      </c>
      <c r="AQ33" s="202">
        <v>26.82</v>
      </c>
      <c r="AR33" s="202">
        <v>23.7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2.4900000000000002</v>
      </c>
      <c r="L34" s="202">
        <v>310.14999999999998</v>
      </c>
      <c r="M34" s="202">
        <v>13.67</v>
      </c>
      <c r="N34" s="202">
        <v>16.86</v>
      </c>
      <c r="O34" s="202">
        <v>0</v>
      </c>
      <c r="P34" s="202">
        <v>35.69</v>
      </c>
      <c r="Q34" s="202">
        <v>3.36</v>
      </c>
      <c r="R34" s="202">
        <v>3.11</v>
      </c>
      <c r="S34" s="202">
        <v>0</v>
      </c>
      <c r="T34" s="202">
        <v>0</v>
      </c>
      <c r="U34" s="202">
        <v>51.88</v>
      </c>
      <c r="V34" s="202">
        <v>3.4</v>
      </c>
      <c r="W34" s="202">
        <v>13.36</v>
      </c>
      <c r="X34" s="202">
        <v>13.1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50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19.38</v>
      </c>
      <c r="AQ34" s="202">
        <v>7.75</v>
      </c>
      <c r="AR34" s="202">
        <v>24.2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2.4900000000000002</v>
      </c>
      <c r="L35" s="202">
        <v>310.14999999999998</v>
      </c>
      <c r="M35" s="202">
        <v>13.67</v>
      </c>
      <c r="N35" s="202">
        <v>16.86</v>
      </c>
      <c r="O35" s="202">
        <v>0</v>
      </c>
      <c r="P35" s="202">
        <v>35.69</v>
      </c>
      <c r="Q35" s="202">
        <v>3.36</v>
      </c>
      <c r="R35" s="202">
        <v>3.11</v>
      </c>
      <c r="S35" s="202">
        <v>0</v>
      </c>
      <c r="T35" s="202">
        <v>0</v>
      </c>
      <c r="U35" s="202">
        <v>51.88</v>
      </c>
      <c r="V35" s="202">
        <v>3.4</v>
      </c>
      <c r="W35" s="202">
        <v>13.36</v>
      </c>
      <c r="X35" s="202">
        <v>13.1</v>
      </c>
      <c r="Y35" s="202">
        <v>0</v>
      </c>
      <c r="Z35">
        <v>0</v>
      </c>
      <c r="AA35" s="202">
        <v>0</v>
      </c>
      <c r="AB35" s="202">
        <v>6.45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50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19.38</v>
      </c>
      <c r="AQ35" s="202">
        <v>7.75</v>
      </c>
      <c r="AR35" s="202">
        <v>24.2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2.4900000000000002</v>
      </c>
      <c r="L36" s="202">
        <v>310.14999999999998</v>
      </c>
      <c r="M36" s="202">
        <v>13.67</v>
      </c>
      <c r="N36" s="202">
        <v>16.86</v>
      </c>
      <c r="O36" s="202">
        <v>0</v>
      </c>
      <c r="P36" s="202">
        <v>35.69</v>
      </c>
      <c r="Q36" s="202">
        <v>3.36</v>
      </c>
      <c r="R36" s="202">
        <v>3.11</v>
      </c>
      <c r="S36" s="202">
        <v>0</v>
      </c>
      <c r="T36" s="202">
        <v>0</v>
      </c>
      <c r="U36" s="202">
        <v>51.88</v>
      </c>
      <c r="V36" s="202">
        <v>3.4</v>
      </c>
      <c r="W36" s="202">
        <v>13.36</v>
      </c>
      <c r="X36" s="202">
        <v>13.1</v>
      </c>
      <c r="Y36" s="202">
        <v>0</v>
      </c>
      <c r="Z36">
        <v>0</v>
      </c>
      <c r="AA36" s="202">
        <v>0</v>
      </c>
      <c r="AB36" s="202">
        <v>6.45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50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19.38</v>
      </c>
      <c r="AQ36" s="202">
        <v>7.75</v>
      </c>
      <c r="AR36" s="202">
        <v>25.2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3.96</v>
      </c>
      <c r="L37" s="202">
        <v>310.14999999999998</v>
      </c>
      <c r="M37" s="202">
        <v>13.67</v>
      </c>
      <c r="N37" s="202">
        <v>16.86</v>
      </c>
      <c r="O37" s="202">
        <v>0</v>
      </c>
      <c r="P37" s="202">
        <v>35.69</v>
      </c>
      <c r="Q37" s="202">
        <v>3.36</v>
      </c>
      <c r="R37" s="202">
        <v>3.11</v>
      </c>
      <c r="S37" s="202">
        <v>0</v>
      </c>
      <c r="T37" s="202">
        <v>0</v>
      </c>
      <c r="U37" s="202">
        <v>51.88</v>
      </c>
      <c r="V37" s="202">
        <v>3.4</v>
      </c>
      <c r="W37" s="202">
        <v>13.36</v>
      </c>
      <c r="X37" s="202">
        <v>13.1</v>
      </c>
      <c r="Y37" s="202">
        <v>0</v>
      </c>
      <c r="Z37">
        <v>0</v>
      </c>
      <c r="AA37" s="202">
        <v>0</v>
      </c>
      <c r="AB37" s="202">
        <v>6.45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50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19.38</v>
      </c>
      <c r="AQ37" s="202">
        <v>7.75</v>
      </c>
      <c r="AR37" s="202">
        <v>25.2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2.4900000000000002</v>
      </c>
      <c r="L38" s="202">
        <v>310.14999999999998</v>
      </c>
      <c r="M38" s="202">
        <v>13.67</v>
      </c>
      <c r="N38" s="202">
        <v>16.86</v>
      </c>
      <c r="O38" s="202">
        <v>0</v>
      </c>
      <c r="P38" s="202">
        <v>35.69</v>
      </c>
      <c r="Q38" s="202">
        <v>3.36</v>
      </c>
      <c r="R38" s="202">
        <v>3.11</v>
      </c>
      <c r="S38" s="202">
        <v>0</v>
      </c>
      <c r="T38" s="202">
        <v>0</v>
      </c>
      <c r="U38" s="202">
        <v>51.88</v>
      </c>
      <c r="V38" s="202">
        <v>3.4</v>
      </c>
      <c r="W38" s="202">
        <v>13.36</v>
      </c>
      <c r="X38" s="202">
        <v>13.1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50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19.38</v>
      </c>
      <c r="AQ38" s="202">
        <v>7.75</v>
      </c>
      <c r="AR38" s="202">
        <v>25.2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2.4900000000000002</v>
      </c>
      <c r="L39" s="202">
        <v>310.14999999999998</v>
      </c>
      <c r="M39" s="202">
        <v>13.67</v>
      </c>
      <c r="N39" s="202">
        <v>16.86</v>
      </c>
      <c r="O39" s="202">
        <v>0</v>
      </c>
      <c r="P39" s="202">
        <v>24.98</v>
      </c>
      <c r="Q39" s="202">
        <v>3.36</v>
      </c>
      <c r="R39" s="202">
        <v>3.11</v>
      </c>
      <c r="S39" s="202">
        <v>0</v>
      </c>
      <c r="T39" s="202">
        <v>0</v>
      </c>
      <c r="U39" s="202">
        <v>51.88</v>
      </c>
      <c r="V39" s="202">
        <v>3.4</v>
      </c>
      <c r="W39" s="202">
        <v>13.36</v>
      </c>
      <c r="X39" s="202">
        <v>13.1</v>
      </c>
      <c r="Y39" s="202">
        <v>0</v>
      </c>
      <c r="Z39">
        <v>0</v>
      </c>
      <c r="AA39" s="202">
        <v>0</v>
      </c>
      <c r="AB39" s="202">
        <v>6.45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50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19.38</v>
      </c>
      <c r="AQ39" s="202">
        <v>7.75</v>
      </c>
      <c r="AR39" s="202">
        <v>25.2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2.4900000000000002</v>
      </c>
      <c r="L40" s="202">
        <v>310.14999999999998</v>
      </c>
      <c r="M40" s="202">
        <v>13.67</v>
      </c>
      <c r="N40" s="202">
        <v>16.86</v>
      </c>
      <c r="O40" s="202">
        <v>0</v>
      </c>
      <c r="P40" s="202">
        <v>24.98</v>
      </c>
      <c r="Q40" s="202">
        <v>3.36</v>
      </c>
      <c r="R40" s="202">
        <v>3.11</v>
      </c>
      <c r="S40" s="202">
        <v>0</v>
      </c>
      <c r="T40" s="202">
        <v>0</v>
      </c>
      <c r="U40" s="202">
        <v>51.88</v>
      </c>
      <c r="V40" s="202">
        <v>3.4</v>
      </c>
      <c r="W40" s="202">
        <v>13.36</v>
      </c>
      <c r="X40" s="202">
        <v>13.1</v>
      </c>
      <c r="Y40" s="202">
        <v>0</v>
      </c>
      <c r="Z40">
        <v>0</v>
      </c>
      <c r="AA40" s="202">
        <v>0</v>
      </c>
      <c r="AB40" s="202">
        <v>7.01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50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19.38</v>
      </c>
      <c r="AQ40" s="202">
        <v>7.75</v>
      </c>
      <c r="AR40" s="202">
        <v>25.2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2.4900000000000002</v>
      </c>
      <c r="L41" s="202">
        <v>310.14999999999998</v>
      </c>
      <c r="M41" s="202">
        <v>13.67</v>
      </c>
      <c r="N41" s="202">
        <v>16.86</v>
      </c>
      <c r="O41" s="202">
        <v>0</v>
      </c>
      <c r="P41" s="202">
        <v>24.98</v>
      </c>
      <c r="Q41" s="202">
        <v>3.36</v>
      </c>
      <c r="R41" s="202">
        <v>3.11</v>
      </c>
      <c r="S41" s="202">
        <v>0</v>
      </c>
      <c r="T41" s="202">
        <v>0</v>
      </c>
      <c r="U41" s="202">
        <v>51.88</v>
      </c>
      <c r="V41" s="202">
        <v>3.4</v>
      </c>
      <c r="W41" s="202">
        <v>13.36</v>
      </c>
      <c r="X41" s="202">
        <v>13.1</v>
      </c>
      <c r="Y41" s="202">
        <v>0</v>
      </c>
      <c r="Z41">
        <v>0</v>
      </c>
      <c r="AA41" s="202">
        <v>0</v>
      </c>
      <c r="AB41" s="202">
        <v>7.01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50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19.38</v>
      </c>
      <c r="AQ41" s="202">
        <v>7.75</v>
      </c>
      <c r="AR41" s="202">
        <v>25.2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2.4900000000000002</v>
      </c>
      <c r="L42" s="202">
        <v>310.14999999999998</v>
      </c>
      <c r="M42" s="202">
        <v>13.67</v>
      </c>
      <c r="N42" s="202">
        <v>16.86</v>
      </c>
      <c r="O42" s="202">
        <v>0</v>
      </c>
      <c r="P42" s="202">
        <v>24.98</v>
      </c>
      <c r="Q42" s="202">
        <v>3.36</v>
      </c>
      <c r="R42" s="202">
        <v>3.11</v>
      </c>
      <c r="S42" s="202">
        <v>0</v>
      </c>
      <c r="T42" s="202">
        <v>0</v>
      </c>
      <c r="U42" s="202">
        <v>51.88</v>
      </c>
      <c r="V42" s="202">
        <v>3.4</v>
      </c>
      <c r="W42" s="202">
        <v>13.36</v>
      </c>
      <c r="X42" s="202">
        <v>13.1</v>
      </c>
      <c r="Y42" s="202">
        <v>0</v>
      </c>
      <c r="Z42">
        <v>0</v>
      </c>
      <c r="AA42" s="202">
        <v>0</v>
      </c>
      <c r="AB42" s="202">
        <v>7.01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50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19.38</v>
      </c>
      <c r="AQ42" s="202">
        <v>7.75</v>
      </c>
      <c r="AR42" s="202">
        <v>25.2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2.4900000000000002</v>
      </c>
      <c r="L43" s="202">
        <v>310.14</v>
      </c>
      <c r="M43" s="202">
        <v>13.67</v>
      </c>
      <c r="N43" s="202">
        <v>16.86</v>
      </c>
      <c r="O43" s="202">
        <v>0</v>
      </c>
      <c r="P43" s="202">
        <v>24.98</v>
      </c>
      <c r="Q43" s="202">
        <v>3.36</v>
      </c>
      <c r="R43" s="202">
        <v>3.11</v>
      </c>
      <c r="S43" s="202">
        <v>0</v>
      </c>
      <c r="T43" s="202">
        <v>0</v>
      </c>
      <c r="U43" s="202">
        <v>51.88</v>
      </c>
      <c r="V43" s="202">
        <v>3.4</v>
      </c>
      <c r="W43" s="202">
        <v>13.36</v>
      </c>
      <c r="X43" s="202">
        <v>13.1</v>
      </c>
      <c r="Y43" s="202">
        <v>0</v>
      </c>
      <c r="Z43">
        <v>0</v>
      </c>
      <c r="AA43" s="202">
        <v>0</v>
      </c>
      <c r="AB43" s="202">
        <v>7.01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50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19.38</v>
      </c>
      <c r="AQ43" s="202">
        <v>7.75</v>
      </c>
      <c r="AR43" s="202">
        <v>25.2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2.4900000000000002</v>
      </c>
      <c r="L44" s="202">
        <v>310.14</v>
      </c>
      <c r="M44" s="202">
        <v>13.67</v>
      </c>
      <c r="N44" s="202">
        <v>16.86</v>
      </c>
      <c r="O44" s="202">
        <v>0</v>
      </c>
      <c r="P44" s="202">
        <v>24.98</v>
      </c>
      <c r="Q44" s="202">
        <v>3.36</v>
      </c>
      <c r="R44" s="202">
        <v>3.11</v>
      </c>
      <c r="S44" s="202">
        <v>0</v>
      </c>
      <c r="T44" s="202">
        <v>0</v>
      </c>
      <c r="U44" s="202">
        <v>51.88</v>
      </c>
      <c r="V44" s="202">
        <v>3.4</v>
      </c>
      <c r="W44" s="202">
        <v>13.36</v>
      </c>
      <c r="X44" s="202">
        <v>13.1</v>
      </c>
      <c r="Y44" s="202">
        <v>0</v>
      </c>
      <c r="Z44">
        <v>0</v>
      </c>
      <c r="AA44" s="202">
        <v>0</v>
      </c>
      <c r="AB44" s="202">
        <v>7.01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50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19.38</v>
      </c>
      <c r="AQ44" s="202">
        <v>7.75</v>
      </c>
      <c r="AR44" s="202">
        <v>25.2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2.4900000000000002</v>
      </c>
      <c r="L45" s="202">
        <v>310.14</v>
      </c>
      <c r="M45" s="202">
        <v>13.67</v>
      </c>
      <c r="N45" s="202">
        <v>16.86</v>
      </c>
      <c r="O45" s="202">
        <v>0</v>
      </c>
      <c r="P45" s="202">
        <v>24.98</v>
      </c>
      <c r="Q45" s="202">
        <v>3.36</v>
      </c>
      <c r="R45" s="202">
        <v>3.11</v>
      </c>
      <c r="S45" s="202">
        <v>0</v>
      </c>
      <c r="T45" s="202">
        <v>0</v>
      </c>
      <c r="U45" s="202">
        <v>51.88</v>
      </c>
      <c r="V45" s="202">
        <v>3.4</v>
      </c>
      <c r="W45" s="202">
        <v>13.36</v>
      </c>
      <c r="X45" s="202">
        <v>13.1</v>
      </c>
      <c r="Y45" s="202">
        <v>0</v>
      </c>
      <c r="Z45">
        <v>0</v>
      </c>
      <c r="AA45" s="202">
        <v>0</v>
      </c>
      <c r="AB45" s="202">
        <v>7.01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50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19.38</v>
      </c>
      <c r="AQ45" s="202">
        <v>7.75</v>
      </c>
      <c r="AR45" s="202">
        <v>25.2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2.48</v>
      </c>
      <c r="L46" s="202">
        <v>310.14</v>
      </c>
      <c r="M46" s="202">
        <v>13.67</v>
      </c>
      <c r="N46" s="202">
        <v>16.86</v>
      </c>
      <c r="O46" s="202">
        <v>0</v>
      </c>
      <c r="P46" s="202">
        <v>24.98</v>
      </c>
      <c r="Q46" s="202">
        <v>3.36</v>
      </c>
      <c r="R46" s="202">
        <v>3.11</v>
      </c>
      <c r="S46" s="202">
        <v>0</v>
      </c>
      <c r="T46" s="202">
        <v>0</v>
      </c>
      <c r="U46" s="202">
        <v>51.88</v>
      </c>
      <c r="V46" s="202">
        <v>3.4</v>
      </c>
      <c r="W46" s="202">
        <v>13.36</v>
      </c>
      <c r="X46" s="202">
        <v>13.1</v>
      </c>
      <c r="Y46" s="202">
        <v>0</v>
      </c>
      <c r="Z46">
        <v>0</v>
      </c>
      <c r="AA46" s="202">
        <v>0</v>
      </c>
      <c r="AB46" s="202">
        <v>7.01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50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19.38</v>
      </c>
      <c r="AQ46" s="202">
        <v>7.75</v>
      </c>
      <c r="AR46" s="202">
        <v>25.2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2.4900000000000002</v>
      </c>
      <c r="L47" s="202">
        <v>310.14</v>
      </c>
      <c r="M47" s="202">
        <v>13.67</v>
      </c>
      <c r="N47" s="202">
        <v>16.86</v>
      </c>
      <c r="O47" s="202">
        <v>0</v>
      </c>
      <c r="P47" s="202">
        <v>24.98</v>
      </c>
      <c r="Q47" s="202">
        <v>3.36</v>
      </c>
      <c r="R47" s="202">
        <v>3.11</v>
      </c>
      <c r="S47" s="202">
        <v>0</v>
      </c>
      <c r="T47" s="202">
        <v>0</v>
      </c>
      <c r="U47" s="202">
        <v>51.88</v>
      </c>
      <c r="V47" s="202">
        <v>3.4</v>
      </c>
      <c r="W47" s="202">
        <v>13.36</v>
      </c>
      <c r="X47" s="202">
        <v>13.1</v>
      </c>
      <c r="Y47" s="202">
        <v>0</v>
      </c>
      <c r="Z47">
        <v>0</v>
      </c>
      <c r="AA47" s="202">
        <v>0</v>
      </c>
      <c r="AB47" s="202">
        <v>7.01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50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19.38</v>
      </c>
      <c r="AQ47" s="202">
        <v>7.75</v>
      </c>
      <c r="AR47" s="202">
        <v>25.2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2.4900000000000002</v>
      </c>
      <c r="L48" s="202">
        <v>310.14</v>
      </c>
      <c r="M48" s="202">
        <v>13.67</v>
      </c>
      <c r="N48" s="202">
        <v>16.86</v>
      </c>
      <c r="O48" s="202">
        <v>0</v>
      </c>
      <c r="P48" s="202">
        <v>24.98</v>
      </c>
      <c r="Q48" s="202">
        <v>3.36</v>
      </c>
      <c r="R48" s="202">
        <v>3.11</v>
      </c>
      <c r="S48" s="202">
        <v>0</v>
      </c>
      <c r="T48" s="202">
        <v>0</v>
      </c>
      <c r="U48" s="202">
        <v>51.88</v>
      </c>
      <c r="V48" s="202">
        <v>3.4</v>
      </c>
      <c r="W48" s="202">
        <v>13.36</v>
      </c>
      <c r="X48" s="202">
        <v>13.1</v>
      </c>
      <c r="Y48" s="202">
        <v>0</v>
      </c>
      <c r="Z48">
        <v>0</v>
      </c>
      <c r="AA48" s="202">
        <v>0</v>
      </c>
      <c r="AB48" s="202">
        <v>7.01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50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19.38</v>
      </c>
      <c r="AQ48" s="202">
        <v>7.75</v>
      </c>
      <c r="AR48" s="202">
        <v>25.2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2.4900000000000002</v>
      </c>
      <c r="L49" s="202">
        <v>310.14</v>
      </c>
      <c r="M49" s="202">
        <v>13.67</v>
      </c>
      <c r="N49" s="202">
        <v>16.86</v>
      </c>
      <c r="O49" s="202">
        <v>0</v>
      </c>
      <c r="P49" s="202">
        <v>24.98</v>
      </c>
      <c r="Q49" s="202">
        <v>3.36</v>
      </c>
      <c r="R49" s="202">
        <v>3.11</v>
      </c>
      <c r="S49" s="202">
        <v>0</v>
      </c>
      <c r="T49" s="202">
        <v>0</v>
      </c>
      <c r="U49" s="202">
        <v>51.88</v>
      </c>
      <c r="V49" s="202">
        <v>3.4</v>
      </c>
      <c r="W49" s="202">
        <v>13.36</v>
      </c>
      <c r="X49" s="202">
        <v>13.1</v>
      </c>
      <c r="Y49" s="202">
        <v>0</v>
      </c>
      <c r="Z49">
        <v>0</v>
      </c>
      <c r="AA49" s="202">
        <v>0</v>
      </c>
      <c r="AB49" s="202">
        <v>7.01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50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19.38</v>
      </c>
      <c r="AQ49" s="202">
        <v>7.75</v>
      </c>
      <c r="AR49" s="202">
        <v>25.2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2.4900000000000002</v>
      </c>
      <c r="L50" s="202">
        <v>310.14</v>
      </c>
      <c r="M50" s="202">
        <v>13.67</v>
      </c>
      <c r="N50" s="202">
        <v>16.86</v>
      </c>
      <c r="O50" s="202">
        <v>0</v>
      </c>
      <c r="P50" s="202">
        <v>24.98</v>
      </c>
      <c r="Q50" s="202">
        <v>3.36</v>
      </c>
      <c r="R50" s="202">
        <v>3.11</v>
      </c>
      <c r="S50" s="202">
        <v>0</v>
      </c>
      <c r="T50" s="202">
        <v>0</v>
      </c>
      <c r="U50" s="202">
        <v>51.88</v>
      </c>
      <c r="V50" s="202">
        <v>3.4</v>
      </c>
      <c r="W50" s="202">
        <v>13.36</v>
      </c>
      <c r="X50" s="202">
        <v>13.1</v>
      </c>
      <c r="Y50" s="202">
        <v>0</v>
      </c>
      <c r="Z50">
        <v>0</v>
      </c>
      <c r="AA50" s="202">
        <v>0</v>
      </c>
      <c r="AB50" s="202">
        <v>7.01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50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19.38</v>
      </c>
      <c r="AQ50" s="202">
        <v>7.75</v>
      </c>
      <c r="AR50" s="202">
        <v>25.2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2.4900000000000002</v>
      </c>
      <c r="L51" s="202">
        <v>310.14</v>
      </c>
      <c r="M51" s="202">
        <v>13.67</v>
      </c>
      <c r="N51" s="202">
        <v>16.86</v>
      </c>
      <c r="O51" s="202">
        <v>0</v>
      </c>
      <c r="P51" s="202">
        <v>24.98</v>
      </c>
      <c r="Q51" s="202">
        <v>3.36</v>
      </c>
      <c r="R51" s="202">
        <v>3.11</v>
      </c>
      <c r="S51" s="202">
        <v>0</v>
      </c>
      <c r="T51" s="202">
        <v>0</v>
      </c>
      <c r="U51" s="202">
        <v>51.88</v>
      </c>
      <c r="V51" s="202">
        <v>3.4</v>
      </c>
      <c r="W51" s="202">
        <v>13.36</v>
      </c>
      <c r="X51" s="202">
        <v>13.1</v>
      </c>
      <c r="Y51" s="202">
        <v>0</v>
      </c>
      <c r="Z51">
        <v>0</v>
      </c>
      <c r="AA51" s="202">
        <v>0</v>
      </c>
      <c r="AB51" s="202">
        <v>7.01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49.76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19.38</v>
      </c>
      <c r="AQ51" s="202">
        <v>7.75</v>
      </c>
      <c r="AR51" s="202">
        <v>25.2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2.4900000000000002</v>
      </c>
      <c r="L52" s="202">
        <v>310.14</v>
      </c>
      <c r="M52" s="202">
        <v>13.67</v>
      </c>
      <c r="N52" s="202">
        <v>16.86</v>
      </c>
      <c r="O52" s="202">
        <v>0</v>
      </c>
      <c r="P52" s="202">
        <v>24.98</v>
      </c>
      <c r="Q52" s="202">
        <v>3.36</v>
      </c>
      <c r="R52" s="202">
        <v>3.11</v>
      </c>
      <c r="S52" s="202">
        <v>0</v>
      </c>
      <c r="T52" s="202">
        <v>0</v>
      </c>
      <c r="U52" s="202">
        <v>51.88</v>
      </c>
      <c r="V52" s="202">
        <v>3.4</v>
      </c>
      <c r="W52" s="202">
        <v>13.36</v>
      </c>
      <c r="X52" s="202">
        <v>13.1</v>
      </c>
      <c r="Y52" s="202">
        <v>0</v>
      </c>
      <c r="Z52">
        <v>0</v>
      </c>
      <c r="AA52" s="202">
        <v>0</v>
      </c>
      <c r="AB52" s="202">
        <v>7.01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49.76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19.38</v>
      </c>
      <c r="AQ52" s="202">
        <v>7.75</v>
      </c>
      <c r="AR52" s="202">
        <v>25.2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2.4900000000000002</v>
      </c>
      <c r="L53" s="202">
        <v>310.14</v>
      </c>
      <c r="M53" s="202">
        <v>13.67</v>
      </c>
      <c r="N53" s="202">
        <v>16.86</v>
      </c>
      <c r="O53" s="202">
        <v>0</v>
      </c>
      <c r="P53" s="202">
        <v>24.98</v>
      </c>
      <c r="Q53" s="202">
        <v>3.36</v>
      </c>
      <c r="R53" s="202">
        <v>3.11</v>
      </c>
      <c r="S53" s="202">
        <v>0</v>
      </c>
      <c r="T53" s="202">
        <v>0</v>
      </c>
      <c r="U53" s="202">
        <v>51.88</v>
      </c>
      <c r="V53" s="202">
        <v>3.4</v>
      </c>
      <c r="W53" s="202">
        <v>13.36</v>
      </c>
      <c r="X53" s="202">
        <v>13.1</v>
      </c>
      <c r="Y53" s="202">
        <v>0</v>
      </c>
      <c r="Z53">
        <v>0</v>
      </c>
      <c r="AA53" s="202">
        <v>0</v>
      </c>
      <c r="AB53" s="202">
        <v>7.01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49.76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19.38</v>
      </c>
      <c r="AQ53" s="202">
        <v>7.75</v>
      </c>
      <c r="AR53" s="202">
        <v>25.2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2.4900000000000002</v>
      </c>
      <c r="L54" s="202">
        <v>310.14</v>
      </c>
      <c r="M54" s="202">
        <v>13.67</v>
      </c>
      <c r="N54" s="202">
        <v>16.86</v>
      </c>
      <c r="O54" s="202">
        <v>0</v>
      </c>
      <c r="P54" s="202">
        <v>24.98</v>
      </c>
      <c r="Q54" s="202">
        <v>3.36</v>
      </c>
      <c r="R54" s="202">
        <v>3.11</v>
      </c>
      <c r="S54" s="202">
        <v>0</v>
      </c>
      <c r="T54" s="202">
        <v>0</v>
      </c>
      <c r="U54" s="202">
        <v>51.88</v>
      </c>
      <c r="V54" s="202">
        <v>3.4</v>
      </c>
      <c r="W54" s="202">
        <v>13.36</v>
      </c>
      <c r="X54" s="202">
        <v>13.1</v>
      </c>
      <c r="Y54" s="202">
        <v>0</v>
      </c>
      <c r="Z54">
        <v>0</v>
      </c>
      <c r="AA54" s="202">
        <v>0</v>
      </c>
      <c r="AB54" s="202">
        <v>7.01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49.76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19.38</v>
      </c>
      <c r="AQ54" s="202">
        <v>7.75</v>
      </c>
      <c r="AR54" s="202">
        <v>25.2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2.4900000000000002</v>
      </c>
      <c r="L55" s="202">
        <v>310.14</v>
      </c>
      <c r="M55" s="202">
        <v>13.67</v>
      </c>
      <c r="N55" s="202">
        <v>16.86</v>
      </c>
      <c r="O55" s="202">
        <v>0</v>
      </c>
      <c r="P55" s="202">
        <v>24.98</v>
      </c>
      <c r="Q55" s="202">
        <v>3.36</v>
      </c>
      <c r="R55" s="202">
        <v>3.11</v>
      </c>
      <c r="S55" s="202">
        <v>0</v>
      </c>
      <c r="T55" s="202">
        <v>0</v>
      </c>
      <c r="U55" s="202">
        <v>51.88</v>
      </c>
      <c r="V55" s="202">
        <v>3.4</v>
      </c>
      <c r="W55" s="202">
        <v>13.36</v>
      </c>
      <c r="X55" s="202">
        <v>13.1</v>
      </c>
      <c r="Y55" s="202">
        <v>0</v>
      </c>
      <c r="Z55">
        <v>0</v>
      </c>
      <c r="AA55" s="202">
        <v>0</v>
      </c>
      <c r="AB55" s="202">
        <v>7.01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49.76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19.38</v>
      </c>
      <c r="AQ55" s="202">
        <v>7.75</v>
      </c>
      <c r="AR55" s="202">
        <v>25.2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2.4900000000000002</v>
      </c>
      <c r="L56" s="202">
        <v>310.14</v>
      </c>
      <c r="M56" s="202">
        <v>13.67</v>
      </c>
      <c r="N56" s="202">
        <v>16.86</v>
      </c>
      <c r="O56" s="202">
        <v>0</v>
      </c>
      <c r="P56" s="202">
        <v>24.98</v>
      </c>
      <c r="Q56" s="202">
        <v>3.36</v>
      </c>
      <c r="R56" s="202">
        <v>3.11</v>
      </c>
      <c r="S56" s="202">
        <v>0</v>
      </c>
      <c r="T56" s="202">
        <v>0</v>
      </c>
      <c r="U56" s="202">
        <v>51.88</v>
      </c>
      <c r="V56" s="202">
        <v>3.4</v>
      </c>
      <c r="W56" s="202">
        <v>13.36</v>
      </c>
      <c r="X56" s="202">
        <v>13.1</v>
      </c>
      <c r="Y56" s="202">
        <v>0</v>
      </c>
      <c r="Z56">
        <v>0</v>
      </c>
      <c r="AA56" s="202">
        <v>0</v>
      </c>
      <c r="AB56" s="202">
        <v>7.01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49.76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19.38</v>
      </c>
      <c r="AQ56" s="202">
        <v>7.75</v>
      </c>
      <c r="AR56" s="202">
        <v>25.2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2.4900000000000002</v>
      </c>
      <c r="L57" s="202">
        <v>310.14</v>
      </c>
      <c r="M57" s="202">
        <v>13.67</v>
      </c>
      <c r="N57" s="202">
        <v>16.86</v>
      </c>
      <c r="O57" s="202">
        <v>0</v>
      </c>
      <c r="P57" s="202">
        <v>24.98</v>
      </c>
      <c r="Q57" s="202">
        <v>3.36</v>
      </c>
      <c r="R57" s="202">
        <v>3.11</v>
      </c>
      <c r="S57" s="202">
        <v>0</v>
      </c>
      <c r="T57" s="202">
        <v>0</v>
      </c>
      <c r="U57" s="202">
        <v>51.88</v>
      </c>
      <c r="V57" s="202">
        <v>3.4</v>
      </c>
      <c r="W57" s="202">
        <v>13.36</v>
      </c>
      <c r="X57" s="202">
        <v>13.1</v>
      </c>
      <c r="Y57" s="202">
        <v>0</v>
      </c>
      <c r="Z57">
        <v>0</v>
      </c>
      <c r="AA57" s="202">
        <v>0</v>
      </c>
      <c r="AB57" s="202">
        <v>7.01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49.76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19.38</v>
      </c>
      <c r="AQ57" s="202">
        <v>7.75</v>
      </c>
      <c r="AR57" s="202">
        <v>25.2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2.4900000000000002</v>
      </c>
      <c r="L58" s="202">
        <v>310.14</v>
      </c>
      <c r="M58" s="202">
        <v>13.67</v>
      </c>
      <c r="N58" s="202">
        <v>16.86</v>
      </c>
      <c r="O58" s="202">
        <v>0</v>
      </c>
      <c r="P58" s="202">
        <v>24.98</v>
      </c>
      <c r="Q58" s="202">
        <v>3.36</v>
      </c>
      <c r="R58" s="202">
        <v>3.11</v>
      </c>
      <c r="S58" s="202">
        <v>0</v>
      </c>
      <c r="T58" s="202">
        <v>0</v>
      </c>
      <c r="U58" s="202">
        <v>51.88</v>
      </c>
      <c r="V58" s="202">
        <v>3.4</v>
      </c>
      <c r="W58" s="202">
        <v>13.36</v>
      </c>
      <c r="X58" s="202">
        <v>13.1</v>
      </c>
      <c r="Y58" s="202">
        <v>0</v>
      </c>
      <c r="Z58">
        <v>0</v>
      </c>
      <c r="AA58" s="202">
        <v>0</v>
      </c>
      <c r="AB58" s="202">
        <v>7.01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49.76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19.38</v>
      </c>
      <c r="AQ58" s="202">
        <v>7.75</v>
      </c>
      <c r="AR58" s="202">
        <v>25.2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2.41</v>
      </c>
      <c r="L59" s="202">
        <v>310.14999999999998</v>
      </c>
      <c r="M59" s="202">
        <v>13.67</v>
      </c>
      <c r="N59" s="202">
        <v>16.86</v>
      </c>
      <c r="O59" s="202">
        <v>0</v>
      </c>
      <c r="P59" s="202">
        <v>24.98</v>
      </c>
      <c r="Q59" s="202">
        <v>3.36</v>
      </c>
      <c r="R59" s="202">
        <v>3.11</v>
      </c>
      <c r="S59" s="202">
        <v>0</v>
      </c>
      <c r="T59" s="202">
        <v>0</v>
      </c>
      <c r="U59" s="202">
        <v>51.88</v>
      </c>
      <c r="V59" s="202">
        <v>6.18</v>
      </c>
      <c r="W59" s="202">
        <v>13.36</v>
      </c>
      <c r="X59" s="202">
        <v>13.1</v>
      </c>
      <c r="Y59" s="202">
        <v>0</v>
      </c>
      <c r="Z59">
        <v>0</v>
      </c>
      <c r="AA59" s="202">
        <v>0</v>
      </c>
      <c r="AB59" s="202">
        <v>7.01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46.88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19.38</v>
      </c>
      <c r="AQ59" s="202">
        <v>7.75</v>
      </c>
      <c r="AR59" s="202">
        <v>25.2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2.4900000000000002</v>
      </c>
      <c r="L60" s="202">
        <v>310.14999999999998</v>
      </c>
      <c r="M60" s="202">
        <v>13.67</v>
      </c>
      <c r="N60" s="202">
        <v>16.86</v>
      </c>
      <c r="O60" s="202">
        <v>0</v>
      </c>
      <c r="P60" s="202">
        <v>24.98</v>
      </c>
      <c r="Q60" s="202">
        <v>3.36</v>
      </c>
      <c r="R60" s="202">
        <v>3.11</v>
      </c>
      <c r="S60" s="202">
        <v>0</v>
      </c>
      <c r="T60" s="202">
        <v>0</v>
      </c>
      <c r="U60" s="202">
        <v>51.88</v>
      </c>
      <c r="V60" s="202">
        <v>6.18</v>
      </c>
      <c r="W60" s="202">
        <v>13.36</v>
      </c>
      <c r="X60" s="202">
        <v>13.1</v>
      </c>
      <c r="Y60" s="202">
        <v>0</v>
      </c>
      <c r="Z60">
        <v>0</v>
      </c>
      <c r="AA60" s="202">
        <v>0</v>
      </c>
      <c r="AB60" s="202">
        <v>7.01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46.88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75.55</v>
      </c>
      <c r="AQ60" s="202">
        <v>26.82</v>
      </c>
      <c r="AR60" s="202">
        <v>25.2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2.4900000000000002</v>
      </c>
      <c r="L61" s="202">
        <v>310.14999999999998</v>
      </c>
      <c r="M61" s="202">
        <v>13.67</v>
      </c>
      <c r="N61" s="202">
        <v>16.86</v>
      </c>
      <c r="O61" s="202">
        <v>0</v>
      </c>
      <c r="P61" s="202">
        <v>24.98</v>
      </c>
      <c r="Q61" s="202">
        <v>3.36</v>
      </c>
      <c r="R61" s="202">
        <v>3.11</v>
      </c>
      <c r="S61" s="202">
        <v>0</v>
      </c>
      <c r="T61" s="202">
        <v>0</v>
      </c>
      <c r="U61" s="202">
        <v>51.88</v>
      </c>
      <c r="V61" s="202">
        <v>6.18</v>
      </c>
      <c r="W61" s="202">
        <v>13.36</v>
      </c>
      <c r="X61" s="202">
        <v>13.1</v>
      </c>
      <c r="Y61" s="202">
        <v>0</v>
      </c>
      <c r="Z61">
        <v>0</v>
      </c>
      <c r="AA61" s="202">
        <v>0</v>
      </c>
      <c r="AB61" s="202">
        <v>7.01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46.88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75.55</v>
      </c>
      <c r="AQ61" s="202">
        <v>26.82</v>
      </c>
      <c r="AR61" s="202">
        <v>25.2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2.4900000000000002</v>
      </c>
      <c r="L62" s="202">
        <v>310.14999999999998</v>
      </c>
      <c r="M62" s="202">
        <v>13.67</v>
      </c>
      <c r="N62" s="202">
        <v>16.86</v>
      </c>
      <c r="O62" s="202">
        <v>0</v>
      </c>
      <c r="P62" s="202">
        <v>24.98</v>
      </c>
      <c r="Q62" s="202">
        <v>3.36</v>
      </c>
      <c r="R62" s="202">
        <v>5.66</v>
      </c>
      <c r="S62" s="202">
        <v>0</v>
      </c>
      <c r="T62" s="202">
        <v>0</v>
      </c>
      <c r="U62" s="202">
        <v>51.88</v>
      </c>
      <c r="V62" s="202">
        <v>6.18</v>
      </c>
      <c r="W62" s="202">
        <v>13.36</v>
      </c>
      <c r="X62" s="202">
        <v>13.1</v>
      </c>
      <c r="Y62" s="202">
        <v>0</v>
      </c>
      <c r="Z62">
        <v>0</v>
      </c>
      <c r="AA62" s="202">
        <v>0</v>
      </c>
      <c r="AB62" s="202">
        <v>7.01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46.88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75.55</v>
      </c>
      <c r="AQ62" s="202">
        <v>26.82</v>
      </c>
      <c r="AR62" s="202">
        <v>25.2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2.4900000000000002</v>
      </c>
      <c r="L63" s="202">
        <v>320</v>
      </c>
      <c r="M63" s="202">
        <v>13.67</v>
      </c>
      <c r="N63" s="202">
        <v>16.86</v>
      </c>
      <c r="O63" s="202">
        <v>0</v>
      </c>
      <c r="P63" s="202">
        <v>24.98</v>
      </c>
      <c r="Q63" s="202">
        <v>3.36</v>
      </c>
      <c r="R63" s="202">
        <v>5.66</v>
      </c>
      <c r="S63" s="202">
        <v>0</v>
      </c>
      <c r="T63" s="202">
        <v>0</v>
      </c>
      <c r="U63" s="202">
        <v>51.88</v>
      </c>
      <c r="V63" s="202">
        <v>6.18</v>
      </c>
      <c r="W63" s="202">
        <v>13.36</v>
      </c>
      <c r="X63" s="202">
        <v>13.1</v>
      </c>
      <c r="Y63" s="202">
        <v>0</v>
      </c>
      <c r="Z63">
        <v>0</v>
      </c>
      <c r="AA63" s="202">
        <v>0</v>
      </c>
      <c r="AB63" s="202">
        <v>7.01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46.88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75.55</v>
      </c>
      <c r="AQ63" s="202">
        <v>26.82</v>
      </c>
      <c r="AR63" s="202">
        <v>25.2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2.4900000000000002</v>
      </c>
      <c r="L64" s="202">
        <v>320</v>
      </c>
      <c r="M64" s="202">
        <v>13.67</v>
      </c>
      <c r="N64" s="202">
        <v>16.86</v>
      </c>
      <c r="O64" s="202">
        <v>0</v>
      </c>
      <c r="P64" s="202">
        <v>24.98</v>
      </c>
      <c r="Q64" s="202">
        <v>3.36</v>
      </c>
      <c r="R64" s="202">
        <v>5.66</v>
      </c>
      <c r="S64" s="202">
        <v>0</v>
      </c>
      <c r="T64" s="202">
        <v>0</v>
      </c>
      <c r="U64" s="202">
        <v>51.88</v>
      </c>
      <c r="V64" s="202">
        <v>6.18</v>
      </c>
      <c r="W64" s="202">
        <v>13.36</v>
      </c>
      <c r="X64" s="202">
        <v>13.1</v>
      </c>
      <c r="Y64" s="202">
        <v>0</v>
      </c>
      <c r="Z64">
        <v>0</v>
      </c>
      <c r="AA64" s="202">
        <v>0</v>
      </c>
      <c r="AB64" s="202">
        <v>7.01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46.88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75.55</v>
      </c>
      <c r="AQ64" s="202">
        <v>26.82</v>
      </c>
      <c r="AR64" s="202">
        <v>25.2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2.4900000000000002</v>
      </c>
      <c r="L65" s="202">
        <v>320</v>
      </c>
      <c r="M65" s="202">
        <v>13.67</v>
      </c>
      <c r="N65" s="202">
        <v>16.86</v>
      </c>
      <c r="O65" s="202">
        <v>0</v>
      </c>
      <c r="P65" s="202">
        <v>24.98</v>
      </c>
      <c r="Q65" s="202">
        <v>3.36</v>
      </c>
      <c r="R65" s="202">
        <v>5.66</v>
      </c>
      <c r="S65" s="202">
        <v>0</v>
      </c>
      <c r="T65" s="202">
        <v>0</v>
      </c>
      <c r="U65" s="202">
        <v>51.88</v>
      </c>
      <c r="V65" s="202">
        <v>6.18</v>
      </c>
      <c r="W65" s="202">
        <v>13.36</v>
      </c>
      <c r="X65" s="202">
        <v>13.1</v>
      </c>
      <c r="Y65" s="202">
        <v>0</v>
      </c>
      <c r="Z65">
        <v>0</v>
      </c>
      <c r="AA65" s="202">
        <v>0</v>
      </c>
      <c r="AB65" s="202">
        <v>7.01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46.88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75.55</v>
      </c>
      <c r="AQ65" s="202">
        <v>26.82</v>
      </c>
      <c r="AR65" s="202">
        <v>25.2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2.4900000000000002</v>
      </c>
      <c r="L66" s="202">
        <v>320</v>
      </c>
      <c r="M66" s="202">
        <v>13.67</v>
      </c>
      <c r="N66" s="202">
        <v>16.86</v>
      </c>
      <c r="O66" s="202">
        <v>0</v>
      </c>
      <c r="P66" s="202">
        <v>24.98</v>
      </c>
      <c r="Q66" s="202">
        <v>3.36</v>
      </c>
      <c r="R66" s="202">
        <v>5.66</v>
      </c>
      <c r="S66" s="202">
        <v>0</v>
      </c>
      <c r="T66" s="202">
        <v>0</v>
      </c>
      <c r="U66" s="202">
        <v>51.88</v>
      </c>
      <c r="V66" s="202">
        <v>6.18</v>
      </c>
      <c r="W66" s="202">
        <v>13.36</v>
      </c>
      <c r="X66" s="202">
        <v>13.1</v>
      </c>
      <c r="Y66" s="202">
        <v>0</v>
      </c>
      <c r="Z66">
        <v>0</v>
      </c>
      <c r="AA66" s="202">
        <v>0</v>
      </c>
      <c r="AB66" s="202">
        <v>7.01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46.88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75.55</v>
      </c>
      <c r="AQ66" s="202">
        <v>26.82</v>
      </c>
      <c r="AR66" s="202">
        <v>25.2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2.4900000000000002</v>
      </c>
      <c r="L67" s="202">
        <v>320</v>
      </c>
      <c r="M67" s="202">
        <v>13.67</v>
      </c>
      <c r="N67" s="202">
        <v>16.86</v>
      </c>
      <c r="O67" s="202">
        <v>0</v>
      </c>
      <c r="P67" s="202">
        <v>24.98</v>
      </c>
      <c r="Q67" s="202">
        <v>3.36</v>
      </c>
      <c r="R67" s="202">
        <v>5.66</v>
      </c>
      <c r="S67" s="202">
        <v>0</v>
      </c>
      <c r="T67" s="202">
        <v>0</v>
      </c>
      <c r="U67" s="202">
        <v>51.88</v>
      </c>
      <c r="V67" s="202">
        <v>6.18</v>
      </c>
      <c r="W67" s="202">
        <v>13.36</v>
      </c>
      <c r="X67" s="202">
        <v>13.1</v>
      </c>
      <c r="Y67" s="202">
        <v>0</v>
      </c>
      <c r="Z67">
        <v>0</v>
      </c>
      <c r="AA67" s="202">
        <v>0</v>
      </c>
      <c r="AB67" s="202">
        <v>7.01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46.88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75.55</v>
      </c>
      <c r="AQ67" s="202">
        <v>26.82</v>
      </c>
      <c r="AR67" s="202">
        <v>25.2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2.4900000000000002</v>
      </c>
      <c r="L68" s="202">
        <v>320</v>
      </c>
      <c r="M68" s="202">
        <v>13.67</v>
      </c>
      <c r="N68" s="202">
        <v>16.86</v>
      </c>
      <c r="O68" s="202">
        <v>0</v>
      </c>
      <c r="P68" s="202">
        <v>24.98</v>
      </c>
      <c r="Q68" s="202">
        <v>3.36</v>
      </c>
      <c r="R68" s="202">
        <v>5.66</v>
      </c>
      <c r="S68" s="202">
        <v>0</v>
      </c>
      <c r="T68" s="202">
        <v>0</v>
      </c>
      <c r="U68" s="202">
        <v>51.88</v>
      </c>
      <c r="V68" s="202">
        <v>6.18</v>
      </c>
      <c r="W68" s="202">
        <v>13.36</v>
      </c>
      <c r="X68" s="202">
        <v>13.1</v>
      </c>
      <c r="Y68" s="202">
        <v>0</v>
      </c>
      <c r="Z68">
        <v>0</v>
      </c>
      <c r="AA68" s="202">
        <v>10.28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46.88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75.55</v>
      </c>
      <c r="AQ68" s="202">
        <v>26.82</v>
      </c>
      <c r="AR68" s="202">
        <v>25.2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4.53</v>
      </c>
      <c r="L69" s="202">
        <v>400</v>
      </c>
      <c r="M69" s="202">
        <v>13.67</v>
      </c>
      <c r="N69" s="202">
        <v>16.86</v>
      </c>
      <c r="O69" s="202">
        <v>0</v>
      </c>
      <c r="P69" s="202">
        <v>24.98</v>
      </c>
      <c r="Q69" s="202">
        <v>5.81</v>
      </c>
      <c r="R69" s="202">
        <v>5.66</v>
      </c>
      <c r="S69" s="202">
        <v>0</v>
      </c>
      <c r="T69" s="202">
        <v>0</v>
      </c>
      <c r="U69" s="202">
        <v>51.88</v>
      </c>
      <c r="V69" s="202">
        <v>6.18</v>
      </c>
      <c r="W69" s="202">
        <v>13.36</v>
      </c>
      <c r="X69" s="202">
        <v>13.1</v>
      </c>
      <c r="Y69" s="202">
        <v>0</v>
      </c>
      <c r="Z69">
        <v>0</v>
      </c>
      <c r="AA69" s="202">
        <v>10.28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46.88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75.55</v>
      </c>
      <c r="AQ69" s="202">
        <v>26.82</v>
      </c>
      <c r="AR69" s="202">
        <v>25.2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4.53</v>
      </c>
      <c r="L70" s="202">
        <v>480</v>
      </c>
      <c r="M70" s="202">
        <v>13.67</v>
      </c>
      <c r="N70" s="202">
        <v>16.86</v>
      </c>
      <c r="O70" s="202">
        <v>0</v>
      </c>
      <c r="P70" s="202">
        <v>24.98</v>
      </c>
      <c r="Q70" s="202">
        <v>5.81</v>
      </c>
      <c r="R70" s="202">
        <v>5.66</v>
      </c>
      <c r="S70" s="202">
        <v>0</v>
      </c>
      <c r="T70" s="202">
        <v>0</v>
      </c>
      <c r="U70" s="202">
        <v>51.88</v>
      </c>
      <c r="V70" s="202">
        <v>6.18</v>
      </c>
      <c r="W70" s="202">
        <v>13.36</v>
      </c>
      <c r="X70" s="202">
        <v>13.1</v>
      </c>
      <c r="Y70" s="202">
        <v>0</v>
      </c>
      <c r="Z70">
        <v>0</v>
      </c>
      <c r="AA70" s="202">
        <v>10.28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46.88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75.55</v>
      </c>
      <c r="AQ70" s="202">
        <v>26.82</v>
      </c>
      <c r="AR70" s="202">
        <v>25.2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4.53</v>
      </c>
      <c r="L71" s="202">
        <v>300</v>
      </c>
      <c r="M71" s="202">
        <v>13.67</v>
      </c>
      <c r="N71" s="202">
        <v>16.86</v>
      </c>
      <c r="O71" s="202">
        <v>0</v>
      </c>
      <c r="P71" s="202">
        <v>24.98</v>
      </c>
      <c r="Q71" s="202">
        <v>5.81</v>
      </c>
      <c r="R71" s="202">
        <v>5.66</v>
      </c>
      <c r="S71" s="202">
        <v>0</v>
      </c>
      <c r="T71" s="202">
        <v>0</v>
      </c>
      <c r="U71" s="202">
        <v>51.88</v>
      </c>
      <c r="V71" s="202">
        <v>6.18</v>
      </c>
      <c r="W71" s="202">
        <v>13.36</v>
      </c>
      <c r="X71" s="202">
        <v>13.1</v>
      </c>
      <c r="Y71" s="202">
        <v>0</v>
      </c>
      <c r="Z71">
        <v>0</v>
      </c>
      <c r="AA71" s="202">
        <v>10.28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46.88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75.55</v>
      </c>
      <c r="AQ71" s="202">
        <v>26.82</v>
      </c>
      <c r="AR71" s="202">
        <v>24.44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4.53</v>
      </c>
      <c r="L72" s="202">
        <v>350</v>
      </c>
      <c r="M72" s="202">
        <v>13.67</v>
      </c>
      <c r="N72" s="202">
        <v>16.86</v>
      </c>
      <c r="O72" s="202">
        <v>0</v>
      </c>
      <c r="P72" s="202">
        <v>24.98</v>
      </c>
      <c r="Q72" s="202">
        <v>5.81</v>
      </c>
      <c r="R72" s="202">
        <v>5.66</v>
      </c>
      <c r="S72" s="202">
        <v>0</v>
      </c>
      <c r="T72" s="202">
        <v>0</v>
      </c>
      <c r="U72" s="202">
        <v>51.88</v>
      </c>
      <c r="V72" s="202">
        <v>6.18</v>
      </c>
      <c r="W72" s="202">
        <v>13.36</v>
      </c>
      <c r="X72" s="202">
        <v>13.1</v>
      </c>
      <c r="Y72" s="202">
        <v>0</v>
      </c>
      <c r="Z72">
        <v>0</v>
      </c>
      <c r="AA72" s="202">
        <v>9.9600000000000009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46.88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75.55</v>
      </c>
      <c r="AQ72" s="202">
        <v>26.82</v>
      </c>
      <c r="AR72" s="202">
        <v>21.13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4.53</v>
      </c>
      <c r="L73" s="202">
        <v>385.95</v>
      </c>
      <c r="M73" s="202">
        <v>13.67</v>
      </c>
      <c r="N73" s="202">
        <v>16.86</v>
      </c>
      <c r="O73" s="202">
        <v>0</v>
      </c>
      <c r="P73" s="202">
        <v>24.98</v>
      </c>
      <c r="Q73" s="202">
        <v>5.81</v>
      </c>
      <c r="R73" s="202">
        <v>5.66</v>
      </c>
      <c r="S73" s="202">
        <v>0</v>
      </c>
      <c r="T73" s="202">
        <v>0</v>
      </c>
      <c r="U73" s="202">
        <v>51.88</v>
      </c>
      <c r="V73" s="202">
        <v>6.18</v>
      </c>
      <c r="W73" s="202">
        <v>13.36</v>
      </c>
      <c r="X73" s="202">
        <v>13.1</v>
      </c>
      <c r="Y73" s="202">
        <v>0</v>
      </c>
      <c r="Z73">
        <v>0</v>
      </c>
      <c r="AA73" s="202">
        <v>9.9600000000000009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46.88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75.55</v>
      </c>
      <c r="AQ73" s="202">
        <v>26.82</v>
      </c>
      <c r="AR73" s="202">
        <v>18.579999999999998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4.53</v>
      </c>
      <c r="L74" s="202">
        <v>385.95</v>
      </c>
      <c r="M74" s="202">
        <v>13.67</v>
      </c>
      <c r="N74" s="202">
        <v>16.86</v>
      </c>
      <c r="O74" s="202">
        <v>0</v>
      </c>
      <c r="P74" s="202">
        <v>24.98</v>
      </c>
      <c r="Q74" s="202">
        <v>5.81</v>
      </c>
      <c r="R74" s="202">
        <v>5.66</v>
      </c>
      <c r="S74" s="202">
        <v>0</v>
      </c>
      <c r="T74" s="202">
        <v>0</v>
      </c>
      <c r="U74" s="202">
        <v>51.88</v>
      </c>
      <c r="V74" s="202">
        <v>6.18</v>
      </c>
      <c r="W74" s="202">
        <v>13.36</v>
      </c>
      <c r="X74" s="202">
        <v>13.1</v>
      </c>
      <c r="Y74" s="202">
        <v>0</v>
      </c>
      <c r="Z74">
        <v>0</v>
      </c>
      <c r="AA74" s="202">
        <v>9.9600000000000009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46.88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75.55</v>
      </c>
      <c r="AQ74" s="202">
        <v>26.82</v>
      </c>
      <c r="AR74" s="202">
        <v>15.26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4.53</v>
      </c>
      <c r="L75" s="202">
        <v>385.95</v>
      </c>
      <c r="M75" s="202">
        <v>13.67</v>
      </c>
      <c r="N75" s="202">
        <v>16.86</v>
      </c>
      <c r="O75" s="202">
        <v>0</v>
      </c>
      <c r="P75" s="202">
        <v>24.98</v>
      </c>
      <c r="Q75" s="202">
        <v>5.9</v>
      </c>
      <c r="R75" s="202">
        <v>5.66</v>
      </c>
      <c r="S75" s="202">
        <v>0</v>
      </c>
      <c r="T75" s="202">
        <v>0</v>
      </c>
      <c r="U75" s="202">
        <v>51.88</v>
      </c>
      <c r="V75" s="202">
        <v>6.18</v>
      </c>
      <c r="W75" s="202">
        <v>13.36</v>
      </c>
      <c r="X75" s="202">
        <v>13.1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66.34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75.55</v>
      </c>
      <c r="AQ75" s="202">
        <v>23.79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4.53</v>
      </c>
      <c r="L76" s="202">
        <v>385.95</v>
      </c>
      <c r="M76" s="202">
        <v>13.67</v>
      </c>
      <c r="N76" s="202">
        <v>16.86</v>
      </c>
      <c r="O76" s="202">
        <v>0</v>
      </c>
      <c r="P76" s="202">
        <v>24.98</v>
      </c>
      <c r="Q76" s="202">
        <v>5.9</v>
      </c>
      <c r="R76" s="202">
        <v>5.66</v>
      </c>
      <c r="S76" s="202">
        <v>0</v>
      </c>
      <c r="T76" s="202">
        <v>0</v>
      </c>
      <c r="U76" s="202">
        <v>51.88</v>
      </c>
      <c r="V76" s="202">
        <v>6.18</v>
      </c>
      <c r="W76" s="202">
        <v>13.36</v>
      </c>
      <c r="X76" s="202">
        <v>13.1</v>
      </c>
      <c r="Y76" s="202">
        <v>0</v>
      </c>
      <c r="Z76">
        <v>0</v>
      </c>
      <c r="AA76" s="202">
        <v>0</v>
      </c>
      <c r="AB76" s="202">
        <v>6.13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66.34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75.55</v>
      </c>
      <c r="AQ76" s="202">
        <v>23.79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4.53</v>
      </c>
      <c r="L77" s="202">
        <v>385.95</v>
      </c>
      <c r="M77" s="202">
        <v>13.67</v>
      </c>
      <c r="N77" s="202">
        <v>16.86</v>
      </c>
      <c r="O77" s="202">
        <v>0</v>
      </c>
      <c r="P77" s="202">
        <v>24.98</v>
      </c>
      <c r="Q77" s="202">
        <v>5.9</v>
      </c>
      <c r="R77" s="202">
        <v>5.66</v>
      </c>
      <c r="S77" s="202">
        <v>0</v>
      </c>
      <c r="T77" s="202">
        <v>0</v>
      </c>
      <c r="U77" s="202">
        <v>51.88</v>
      </c>
      <c r="V77" s="202">
        <v>6.18</v>
      </c>
      <c r="W77" s="202">
        <v>13.36</v>
      </c>
      <c r="X77" s="202">
        <v>13.1</v>
      </c>
      <c r="Y77" s="202">
        <v>0</v>
      </c>
      <c r="Z77">
        <v>0</v>
      </c>
      <c r="AA77" s="202">
        <v>0</v>
      </c>
      <c r="AB77" s="202">
        <v>6.13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66.34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75.55</v>
      </c>
      <c r="AQ77" s="202">
        <v>23.79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4.53</v>
      </c>
      <c r="L78" s="202">
        <v>385.95</v>
      </c>
      <c r="M78" s="202">
        <v>13.67</v>
      </c>
      <c r="N78" s="202">
        <v>16.86</v>
      </c>
      <c r="O78" s="202">
        <v>0</v>
      </c>
      <c r="P78" s="202">
        <v>24.98</v>
      </c>
      <c r="Q78" s="202">
        <v>5.9</v>
      </c>
      <c r="R78" s="202">
        <v>5.66</v>
      </c>
      <c r="S78" s="202">
        <v>0</v>
      </c>
      <c r="T78" s="202">
        <v>0</v>
      </c>
      <c r="U78" s="202">
        <v>51.88</v>
      </c>
      <c r="V78" s="202">
        <v>6.18</v>
      </c>
      <c r="W78" s="202">
        <v>13.36</v>
      </c>
      <c r="X78" s="202">
        <v>13.1</v>
      </c>
      <c r="Y78" s="202">
        <v>0</v>
      </c>
      <c r="Z78">
        <v>0</v>
      </c>
      <c r="AA78" s="202">
        <v>0</v>
      </c>
      <c r="AB78" s="202">
        <v>6.13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66.34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75.55</v>
      </c>
      <c r="AQ78" s="202">
        <v>23.79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4.53</v>
      </c>
      <c r="L79" s="202">
        <v>385.95</v>
      </c>
      <c r="M79" s="202">
        <v>13.67</v>
      </c>
      <c r="N79" s="202">
        <v>16.86</v>
      </c>
      <c r="O79" s="202">
        <v>0</v>
      </c>
      <c r="P79" s="202">
        <v>24.98</v>
      </c>
      <c r="Q79" s="202">
        <v>5.9</v>
      </c>
      <c r="R79" s="202">
        <v>5.66</v>
      </c>
      <c r="S79" s="202">
        <v>0</v>
      </c>
      <c r="T79" s="202">
        <v>0</v>
      </c>
      <c r="U79" s="202">
        <v>51.88</v>
      </c>
      <c r="V79" s="202">
        <v>6.18</v>
      </c>
      <c r="W79" s="202">
        <v>13.36</v>
      </c>
      <c r="X79" s="202">
        <v>13.1</v>
      </c>
      <c r="Y79" s="202">
        <v>0</v>
      </c>
      <c r="Z79">
        <v>0</v>
      </c>
      <c r="AA79" s="202">
        <v>0</v>
      </c>
      <c r="AB79" s="202">
        <v>6.13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66.34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75.55</v>
      </c>
      <c r="AQ79" s="202">
        <v>23.79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4.78</v>
      </c>
      <c r="L80" s="202">
        <v>385.95</v>
      </c>
      <c r="M80" s="202">
        <v>13.67</v>
      </c>
      <c r="N80" s="202">
        <v>16.86</v>
      </c>
      <c r="O80" s="202">
        <v>0</v>
      </c>
      <c r="P80" s="202">
        <v>24.98</v>
      </c>
      <c r="Q80" s="202">
        <v>5.9</v>
      </c>
      <c r="R80" s="202">
        <v>5.66</v>
      </c>
      <c r="S80" s="202">
        <v>0</v>
      </c>
      <c r="T80" s="202">
        <v>0</v>
      </c>
      <c r="U80" s="202">
        <v>51.88</v>
      </c>
      <c r="V80" s="202">
        <v>6.18</v>
      </c>
      <c r="W80" s="202">
        <v>13.36</v>
      </c>
      <c r="X80" s="202">
        <v>13.1</v>
      </c>
      <c r="Y80" s="202">
        <v>0</v>
      </c>
      <c r="Z80">
        <v>0</v>
      </c>
      <c r="AA80" s="202">
        <v>0</v>
      </c>
      <c r="AB80" s="202">
        <v>6.13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66.34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75.55</v>
      </c>
      <c r="AQ80" s="202">
        <v>23.79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5.0199999999999996</v>
      </c>
      <c r="L81" s="202">
        <v>385.95</v>
      </c>
      <c r="M81" s="202">
        <v>13.67</v>
      </c>
      <c r="N81" s="202">
        <v>16.86</v>
      </c>
      <c r="O81" s="202">
        <v>0</v>
      </c>
      <c r="P81" s="202">
        <v>24.98</v>
      </c>
      <c r="Q81" s="202">
        <v>5.9</v>
      </c>
      <c r="R81" s="202">
        <v>5.66</v>
      </c>
      <c r="S81" s="202">
        <v>0</v>
      </c>
      <c r="T81" s="202">
        <v>0</v>
      </c>
      <c r="U81" s="202">
        <v>51.88</v>
      </c>
      <c r="V81" s="202">
        <v>6.18</v>
      </c>
      <c r="W81" s="202">
        <v>13.36</v>
      </c>
      <c r="X81" s="202">
        <v>13.1</v>
      </c>
      <c r="Y81" s="202">
        <v>0</v>
      </c>
      <c r="Z81">
        <v>0</v>
      </c>
      <c r="AA81" s="202">
        <v>0</v>
      </c>
      <c r="AB81" s="202">
        <v>6.13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66.34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66.78</v>
      </c>
      <c r="AQ81" s="202">
        <v>23.79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5.0199999999999996</v>
      </c>
      <c r="L82" s="202">
        <v>385.95</v>
      </c>
      <c r="M82" s="202">
        <v>13.67</v>
      </c>
      <c r="N82" s="202">
        <v>16.86</v>
      </c>
      <c r="O82" s="202">
        <v>0</v>
      </c>
      <c r="P82" s="202">
        <v>24.98</v>
      </c>
      <c r="Q82" s="202">
        <v>5.9</v>
      </c>
      <c r="R82" s="202">
        <v>5.66</v>
      </c>
      <c r="S82" s="202">
        <v>0</v>
      </c>
      <c r="T82" s="202">
        <v>0</v>
      </c>
      <c r="U82" s="202">
        <v>51.88</v>
      </c>
      <c r="V82" s="202">
        <v>6.18</v>
      </c>
      <c r="W82" s="202">
        <v>13.36</v>
      </c>
      <c r="X82" s="202">
        <v>13.1</v>
      </c>
      <c r="Y82" s="202">
        <v>0</v>
      </c>
      <c r="Z82">
        <v>0</v>
      </c>
      <c r="AA82" s="202">
        <v>0</v>
      </c>
      <c r="AB82" s="202">
        <v>6.13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66.34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66.78</v>
      </c>
      <c r="AQ82" s="202">
        <v>23.79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4.58</v>
      </c>
      <c r="L83" s="202">
        <v>385.95</v>
      </c>
      <c r="M83" s="202">
        <v>13.67</v>
      </c>
      <c r="N83" s="202">
        <v>16.86</v>
      </c>
      <c r="O83" s="202">
        <v>0</v>
      </c>
      <c r="P83" s="202">
        <v>24.98</v>
      </c>
      <c r="Q83" s="202">
        <v>5.9</v>
      </c>
      <c r="R83" s="202">
        <v>5.66</v>
      </c>
      <c r="S83" s="202">
        <v>0</v>
      </c>
      <c r="T83" s="202">
        <v>0</v>
      </c>
      <c r="U83" s="202">
        <v>51.88</v>
      </c>
      <c r="V83" s="202">
        <v>6.18</v>
      </c>
      <c r="W83" s="202">
        <v>13.36</v>
      </c>
      <c r="X83" s="202">
        <v>13.1</v>
      </c>
      <c r="Y83" s="202">
        <v>0</v>
      </c>
      <c r="Z83">
        <v>0</v>
      </c>
      <c r="AA83" s="202">
        <v>0</v>
      </c>
      <c r="AB83" s="202">
        <v>6.13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66.34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66.78</v>
      </c>
      <c r="AQ83" s="202">
        <v>23.79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4.58</v>
      </c>
      <c r="L84" s="202">
        <v>385.95</v>
      </c>
      <c r="M84" s="202">
        <v>13.67</v>
      </c>
      <c r="N84" s="202">
        <v>16.86</v>
      </c>
      <c r="O84" s="202">
        <v>0</v>
      </c>
      <c r="P84" s="202">
        <v>24.98</v>
      </c>
      <c r="Q84" s="202">
        <v>5.9</v>
      </c>
      <c r="R84" s="202">
        <v>5.66</v>
      </c>
      <c r="S84" s="202">
        <v>0</v>
      </c>
      <c r="T84" s="202">
        <v>0</v>
      </c>
      <c r="U84" s="202">
        <v>51.88</v>
      </c>
      <c r="V84" s="202">
        <v>6.18</v>
      </c>
      <c r="W84" s="202">
        <v>13.36</v>
      </c>
      <c r="X84" s="202">
        <v>13.1</v>
      </c>
      <c r="Y84" s="202">
        <v>0</v>
      </c>
      <c r="Z84">
        <v>0</v>
      </c>
      <c r="AA84" s="202">
        <v>0</v>
      </c>
      <c r="AB84" s="202">
        <v>6.13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66.34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66.78</v>
      </c>
      <c r="AQ84" s="202">
        <v>23.79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4.58</v>
      </c>
      <c r="L85" s="202">
        <v>434.22</v>
      </c>
      <c r="M85" s="202">
        <v>13.67</v>
      </c>
      <c r="N85" s="202">
        <v>16.86</v>
      </c>
      <c r="O85" s="202">
        <v>0</v>
      </c>
      <c r="P85" s="202">
        <v>24.98</v>
      </c>
      <c r="Q85" s="202">
        <v>5.9</v>
      </c>
      <c r="R85" s="202">
        <v>5.66</v>
      </c>
      <c r="S85" s="202">
        <v>0</v>
      </c>
      <c r="T85" s="202">
        <v>0</v>
      </c>
      <c r="U85" s="202">
        <v>51.88</v>
      </c>
      <c r="V85" s="202">
        <v>6.18</v>
      </c>
      <c r="W85" s="202">
        <v>13.36</v>
      </c>
      <c r="X85" s="202">
        <v>13.1</v>
      </c>
      <c r="Y85" s="202">
        <v>0</v>
      </c>
      <c r="Z85">
        <v>0</v>
      </c>
      <c r="AA85" s="202">
        <v>0</v>
      </c>
      <c r="AB85" s="202">
        <v>6.13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66.34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66.78</v>
      </c>
      <c r="AQ85" s="202">
        <v>23.79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4.58</v>
      </c>
      <c r="L86" s="202">
        <v>434.22</v>
      </c>
      <c r="M86" s="202">
        <v>13.67</v>
      </c>
      <c r="N86" s="202">
        <v>16.86</v>
      </c>
      <c r="O86" s="202">
        <v>0</v>
      </c>
      <c r="P86" s="202">
        <v>24.98</v>
      </c>
      <c r="Q86" s="202">
        <v>5.9</v>
      </c>
      <c r="R86" s="202">
        <v>5.66</v>
      </c>
      <c r="S86" s="202">
        <v>0</v>
      </c>
      <c r="T86" s="202">
        <v>0</v>
      </c>
      <c r="U86" s="202">
        <v>51.88</v>
      </c>
      <c r="V86" s="202">
        <v>6.18</v>
      </c>
      <c r="W86" s="202">
        <v>13.36</v>
      </c>
      <c r="X86" s="202">
        <v>13.1</v>
      </c>
      <c r="Y86" s="202">
        <v>0</v>
      </c>
      <c r="Z86">
        <v>0</v>
      </c>
      <c r="AA86" s="202">
        <v>0</v>
      </c>
      <c r="AB86" s="202">
        <v>6.13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66.34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66.78</v>
      </c>
      <c r="AQ86" s="202">
        <v>23.79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4.58</v>
      </c>
      <c r="L87" s="202">
        <v>434.22</v>
      </c>
      <c r="M87" s="202">
        <v>13.67</v>
      </c>
      <c r="N87" s="202">
        <v>16.86</v>
      </c>
      <c r="O87" s="202">
        <v>0</v>
      </c>
      <c r="P87" s="202">
        <v>24.98</v>
      </c>
      <c r="Q87" s="202">
        <v>5.9</v>
      </c>
      <c r="R87" s="202">
        <v>5.66</v>
      </c>
      <c r="S87" s="202">
        <v>0</v>
      </c>
      <c r="T87" s="202">
        <v>0</v>
      </c>
      <c r="U87" s="202">
        <v>51.88</v>
      </c>
      <c r="V87" s="202">
        <v>6.18</v>
      </c>
      <c r="W87" s="202">
        <v>13.36</v>
      </c>
      <c r="X87" s="202">
        <v>13.1</v>
      </c>
      <c r="Y87" s="202">
        <v>0</v>
      </c>
      <c r="Z87">
        <v>0</v>
      </c>
      <c r="AA87" s="202">
        <v>0</v>
      </c>
      <c r="AB87" s="202">
        <v>6.13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66.34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66.78</v>
      </c>
      <c r="AQ87" s="202">
        <v>23.79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4.58</v>
      </c>
      <c r="L88" s="202">
        <v>434.22</v>
      </c>
      <c r="M88" s="202">
        <v>13.67</v>
      </c>
      <c r="N88" s="202">
        <v>16.86</v>
      </c>
      <c r="O88" s="202">
        <v>0</v>
      </c>
      <c r="P88" s="202">
        <v>24.98</v>
      </c>
      <c r="Q88" s="202">
        <v>5.9</v>
      </c>
      <c r="R88" s="202">
        <v>5.66</v>
      </c>
      <c r="S88" s="202">
        <v>0</v>
      </c>
      <c r="T88" s="202">
        <v>0</v>
      </c>
      <c r="U88" s="202">
        <v>51.88</v>
      </c>
      <c r="V88" s="202">
        <v>6.18</v>
      </c>
      <c r="W88" s="202">
        <v>13.36</v>
      </c>
      <c r="X88" s="202">
        <v>13.1</v>
      </c>
      <c r="Y88" s="202">
        <v>0</v>
      </c>
      <c r="Z88">
        <v>0</v>
      </c>
      <c r="AA88" s="202">
        <v>0</v>
      </c>
      <c r="AB88" s="202">
        <v>6.13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66.34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66.78</v>
      </c>
      <c r="AQ88" s="202">
        <v>23.79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4.4400000000000004</v>
      </c>
      <c r="L89" s="202">
        <v>434.22</v>
      </c>
      <c r="M89" s="202">
        <v>13.67</v>
      </c>
      <c r="N89" s="202">
        <v>16.86</v>
      </c>
      <c r="O89" s="202">
        <v>0</v>
      </c>
      <c r="P89" s="202">
        <v>24.98</v>
      </c>
      <c r="Q89" s="202">
        <v>5.9</v>
      </c>
      <c r="R89" s="202">
        <v>5.66</v>
      </c>
      <c r="S89" s="202">
        <v>0</v>
      </c>
      <c r="T89" s="202">
        <v>0</v>
      </c>
      <c r="U89" s="202">
        <v>51.88</v>
      </c>
      <c r="V89" s="202">
        <v>6.18</v>
      </c>
      <c r="W89" s="202">
        <v>13.36</v>
      </c>
      <c r="X89" s="202">
        <v>13.1</v>
      </c>
      <c r="Y89" s="202">
        <v>0</v>
      </c>
      <c r="Z89">
        <v>0</v>
      </c>
      <c r="AA89" s="202">
        <v>0</v>
      </c>
      <c r="AB89" s="202">
        <v>6.68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66.34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66.78</v>
      </c>
      <c r="AQ89" s="202">
        <v>23.79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4.59</v>
      </c>
      <c r="L90" s="202">
        <v>434.22</v>
      </c>
      <c r="M90" s="202">
        <v>13.67</v>
      </c>
      <c r="N90" s="202">
        <v>16.86</v>
      </c>
      <c r="O90" s="202">
        <v>0</v>
      </c>
      <c r="P90" s="202">
        <v>24.98</v>
      </c>
      <c r="Q90" s="202">
        <v>5.9</v>
      </c>
      <c r="R90" s="202">
        <v>5.66</v>
      </c>
      <c r="S90" s="202">
        <v>0</v>
      </c>
      <c r="T90" s="202">
        <v>0</v>
      </c>
      <c r="U90" s="202">
        <v>51.88</v>
      </c>
      <c r="V90" s="202">
        <v>6.18</v>
      </c>
      <c r="W90" s="202">
        <v>13.36</v>
      </c>
      <c r="X90" s="202">
        <v>13.1</v>
      </c>
      <c r="Y90" s="202">
        <v>0</v>
      </c>
      <c r="Z90">
        <v>0</v>
      </c>
      <c r="AA90" s="202">
        <v>0</v>
      </c>
      <c r="AB90" s="202">
        <v>6.68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66.34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66.78</v>
      </c>
      <c r="AQ90" s="202">
        <v>23.79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4.4800000000000004</v>
      </c>
      <c r="L91" s="202">
        <v>434.22</v>
      </c>
      <c r="M91" s="202">
        <v>13.67</v>
      </c>
      <c r="N91" s="202">
        <v>16.86</v>
      </c>
      <c r="O91" s="202">
        <v>0</v>
      </c>
      <c r="P91" s="202">
        <v>24.98</v>
      </c>
      <c r="Q91" s="202">
        <v>5.9</v>
      </c>
      <c r="R91" s="202">
        <v>5.66</v>
      </c>
      <c r="S91" s="202">
        <v>0</v>
      </c>
      <c r="T91" s="202">
        <v>0</v>
      </c>
      <c r="U91" s="202">
        <v>51.88</v>
      </c>
      <c r="V91" s="202">
        <v>6.18</v>
      </c>
      <c r="W91" s="202">
        <v>13.36</v>
      </c>
      <c r="X91" s="202">
        <v>13.1</v>
      </c>
      <c r="Y91" s="202">
        <v>0</v>
      </c>
      <c r="Z91">
        <v>0</v>
      </c>
      <c r="AA91" s="202">
        <v>0</v>
      </c>
      <c r="AB91" s="202">
        <v>6.68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66.34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66.78</v>
      </c>
      <c r="AQ91" s="202">
        <v>23.79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4.49</v>
      </c>
      <c r="L92" s="202">
        <v>434.22</v>
      </c>
      <c r="M92" s="202">
        <v>13.67</v>
      </c>
      <c r="N92" s="202">
        <v>16.86</v>
      </c>
      <c r="O92" s="202">
        <v>0</v>
      </c>
      <c r="P92" s="202">
        <v>24.98</v>
      </c>
      <c r="Q92" s="202">
        <v>5.9</v>
      </c>
      <c r="R92" s="202">
        <v>5.66</v>
      </c>
      <c r="S92" s="202">
        <v>0</v>
      </c>
      <c r="T92" s="202">
        <v>0</v>
      </c>
      <c r="U92" s="202">
        <v>51.88</v>
      </c>
      <c r="V92" s="202">
        <v>6.18</v>
      </c>
      <c r="W92" s="202">
        <v>13.36</v>
      </c>
      <c r="X92" s="202">
        <v>13.1</v>
      </c>
      <c r="Y92" s="202">
        <v>0</v>
      </c>
      <c r="Z92">
        <v>0</v>
      </c>
      <c r="AA92" s="202">
        <v>0</v>
      </c>
      <c r="AB92" s="202">
        <v>6.68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66.34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66.78</v>
      </c>
      <c r="AQ92" s="202">
        <v>23.79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4.49</v>
      </c>
      <c r="L93" s="202">
        <v>434.22</v>
      </c>
      <c r="M93" s="202">
        <v>13.67</v>
      </c>
      <c r="N93" s="202">
        <v>16.86</v>
      </c>
      <c r="O93" s="202">
        <v>0</v>
      </c>
      <c r="P93" s="202">
        <v>24.98</v>
      </c>
      <c r="Q93" s="202">
        <v>5.9</v>
      </c>
      <c r="R93" s="202">
        <v>5.66</v>
      </c>
      <c r="S93" s="202">
        <v>0</v>
      </c>
      <c r="T93" s="202">
        <v>0</v>
      </c>
      <c r="U93" s="202">
        <v>51.88</v>
      </c>
      <c r="V93" s="202">
        <v>6.18</v>
      </c>
      <c r="W93" s="202">
        <v>13.36</v>
      </c>
      <c r="X93" s="202">
        <v>13.1</v>
      </c>
      <c r="Y93" s="202">
        <v>0</v>
      </c>
      <c r="Z93">
        <v>0</v>
      </c>
      <c r="AA93" s="202">
        <v>0</v>
      </c>
      <c r="AB93" s="202">
        <v>6.68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66.34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66.78</v>
      </c>
      <c r="AQ93" s="202">
        <v>23.79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4.5</v>
      </c>
      <c r="L94" s="202">
        <v>434.22</v>
      </c>
      <c r="M94" s="202">
        <v>13.67</v>
      </c>
      <c r="N94" s="202">
        <v>16.86</v>
      </c>
      <c r="O94" s="202">
        <v>0</v>
      </c>
      <c r="P94" s="202">
        <v>24.98</v>
      </c>
      <c r="Q94" s="202">
        <v>5.9</v>
      </c>
      <c r="R94" s="202">
        <v>5.66</v>
      </c>
      <c r="S94" s="202">
        <v>0</v>
      </c>
      <c r="T94" s="202">
        <v>0</v>
      </c>
      <c r="U94" s="202">
        <v>51.88</v>
      </c>
      <c r="V94" s="202">
        <v>6.18</v>
      </c>
      <c r="W94" s="202">
        <v>13.36</v>
      </c>
      <c r="X94" s="202">
        <v>13.1</v>
      </c>
      <c r="Y94" s="202">
        <v>0</v>
      </c>
      <c r="Z94">
        <v>0</v>
      </c>
      <c r="AA94" s="202">
        <v>10.31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66.34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66.78</v>
      </c>
      <c r="AQ94" s="202">
        <v>23.79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4.51</v>
      </c>
      <c r="L95" s="202">
        <v>434.22</v>
      </c>
      <c r="M95" s="202">
        <v>13.67</v>
      </c>
      <c r="N95" s="202">
        <v>16.86</v>
      </c>
      <c r="O95" s="202">
        <v>0</v>
      </c>
      <c r="P95" s="202">
        <v>24.98</v>
      </c>
      <c r="Q95" s="202">
        <v>5.9</v>
      </c>
      <c r="R95" s="202">
        <v>5.66</v>
      </c>
      <c r="S95" s="202">
        <v>0</v>
      </c>
      <c r="T95" s="202">
        <v>0</v>
      </c>
      <c r="U95" s="202">
        <v>51.88</v>
      </c>
      <c r="V95" s="202">
        <v>6.18</v>
      </c>
      <c r="W95" s="202">
        <v>13.36</v>
      </c>
      <c r="X95" s="202">
        <v>13.1</v>
      </c>
      <c r="Y95" s="202">
        <v>0</v>
      </c>
      <c r="Z95">
        <v>0</v>
      </c>
      <c r="AA95" s="202">
        <v>10.31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66.34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66.78</v>
      </c>
      <c r="AQ95" s="202">
        <v>23.79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4.5599999999999996</v>
      </c>
      <c r="L96" s="202">
        <v>434.22</v>
      </c>
      <c r="M96" s="202">
        <v>13.67</v>
      </c>
      <c r="N96" s="202">
        <v>16.86</v>
      </c>
      <c r="O96" s="202">
        <v>0</v>
      </c>
      <c r="P96" s="202">
        <v>24.98</v>
      </c>
      <c r="Q96" s="202">
        <v>5.9</v>
      </c>
      <c r="R96" s="202">
        <v>5.66</v>
      </c>
      <c r="S96" s="202">
        <v>0</v>
      </c>
      <c r="T96" s="202">
        <v>0</v>
      </c>
      <c r="U96" s="202">
        <v>51.88</v>
      </c>
      <c r="V96" s="202">
        <v>6.18</v>
      </c>
      <c r="W96" s="202">
        <v>13.36</v>
      </c>
      <c r="X96" s="202">
        <v>13.1</v>
      </c>
      <c r="Y96" s="202">
        <v>0</v>
      </c>
      <c r="Z96">
        <v>0</v>
      </c>
      <c r="AA96" s="202">
        <v>10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66.34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66.78</v>
      </c>
      <c r="AQ96" s="202">
        <v>23.79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4.5599999999999996</v>
      </c>
      <c r="L97" s="202">
        <v>434.22</v>
      </c>
      <c r="M97" s="202">
        <v>13.67</v>
      </c>
      <c r="N97" s="202">
        <v>16.86</v>
      </c>
      <c r="O97" s="202">
        <v>0</v>
      </c>
      <c r="P97" s="202">
        <v>24.98</v>
      </c>
      <c r="Q97" s="202">
        <v>5.9</v>
      </c>
      <c r="R97" s="202">
        <v>5.66</v>
      </c>
      <c r="S97" s="202">
        <v>0</v>
      </c>
      <c r="T97" s="202">
        <v>0</v>
      </c>
      <c r="U97" s="202">
        <v>51.88</v>
      </c>
      <c r="V97" s="202">
        <v>6.18</v>
      </c>
      <c r="W97" s="202">
        <v>13.36</v>
      </c>
      <c r="X97" s="202">
        <v>13.1</v>
      </c>
      <c r="Y97" s="202">
        <v>0</v>
      </c>
      <c r="Z97">
        <v>0</v>
      </c>
      <c r="AA97" s="202">
        <v>10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66.34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66.78</v>
      </c>
      <c r="AQ97" s="202">
        <v>23.79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4.5599999999999996</v>
      </c>
      <c r="L98" s="202">
        <v>434.22</v>
      </c>
      <c r="M98" s="202">
        <v>13.67</v>
      </c>
      <c r="N98" s="202">
        <v>16.86</v>
      </c>
      <c r="O98" s="202">
        <v>0</v>
      </c>
      <c r="P98" s="202">
        <v>24.98</v>
      </c>
      <c r="Q98" s="202">
        <v>5.9</v>
      </c>
      <c r="R98" s="202">
        <v>5.66</v>
      </c>
      <c r="S98" s="202">
        <v>0</v>
      </c>
      <c r="T98" s="202">
        <v>0</v>
      </c>
      <c r="U98" s="202">
        <v>51.88</v>
      </c>
      <c r="V98" s="202">
        <v>6.18</v>
      </c>
      <c r="W98" s="202">
        <v>13.36</v>
      </c>
      <c r="X98" s="202">
        <v>13.1</v>
      </c>
      <c r="Y98" s="202">
        <v>0</v>
      </c>
      <c r="Z98">
        <v>0</v>
      </c>
      <c r="AA98" s="202">
        <v>10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66.34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66.78</v>
      </c>
      <c r="AQ98" s="202">
        <v>23.79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7.583750000000003E-2</v>
      </c>
      <c r="L99">
        <f t="shared" si="0"/>
        <v>8.1484250000000049</v>
      </c>
      <c r="M99">
        <f t="shared" si="0"/>
        <v>0.32808000000000004</v>
      </c>
      <c r="N99">
        <f t="shared" si="0"/>
        <v>0.53385999999999889</v>
      </c>
      <c r="O99">
        <f t="shared" si="0"/>
        <v>0</v>
      </c>
      <c r="P99">
        <f t="shared" si="0"/>
        <v>0.69591000000000058</v>
      </c>
      <c r="Q99">
        <f t="shared" si="0"/>
        <v>0.10149249999999996</v>
      </c>
      <c r="R99">
        <f t="shared" si="0"/>
        <v>0.1179900000000003</v>
      </c>
      <c r="S99">
        <f t="shared" si="0"/>
        <v>0</v>
      </c>
      <c r="T99">
        <f t="shared" si="0"/>
        <v>0</v>
      </c>
      <c r="U99">
        <f t="shared" si="0"/>
        <v>1.3050375000000018</v>
      </c>
      <c r="V99">
        <f t="shared" si="0"/>
        <v>0.13094500000000009</v>
      </c>
      <c r="W99">
        <f t="shared" si="0"/>
        <v>0.3206399999999997</v>
      </c>
      <c r="X99">
        <f t="shared" si="0"/>
        <v>0.3205024999999998</v>
      </c>
      <c r="Y99">
        <f t="shared" si="0"/>
        <v>0</v>
      </c>
      <c r="Z99">
        <f t="shared" si="0"/>
        <v>0</v>
      </c>
      <c r="AA99">
        <f t="shared" si="0"/>
        <v>3.0405000000000001E-2</v>
      </c>
      <c r="AB99">
        <f t="shared" si="0"/>
        <v>8.3792499999999978E-2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1.2800100000000019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1.3147775000000008</v>
      </c>
      <c r="AQ99">
        <f t="shared" si="0"/>
        <v>0.47975749999999961</v>
      </c>
      <c r="AR99">
        <f t="shared" si="0"/>
        <v>0.28580000000000017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1.43</v>
      </c>
      <c r="L3" s="202">
        <v>9.14</v>
      </c>
      <c r="M3" s="202">
        <v>1.29</v>
      </c>
      <c r="N3" s="202">
        <v>2.86</v>
      </c>
      <c r="O3" s="202">
        <v>3.18</v>
      </c>
      <c r="P3" s="202">
        <v>4.5</v>
      </c>
      <c r="Q3" s="202">
        <v>0.3</v>
      </c>
      <c r="R3" s="202">
        <v>0.56999999999999995</v>
      </c>
      <c r="S3" s="202">
        <v>0</v>
      </c>
      <c r="T3" s="202">
        <v>1.57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7.98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3.89</v>
      </c>
      <c r="BA3" s="202">
        <v>2.36</v>
      </c>
      <c r="BB3" s="202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1.43</v>
      </c>
      <c r="L4" s="202">
        <v>9.14</v>
      </c>
      <c r="M4" s="202">
        <v>1.29</v>
      </c>
      <c r="N4" s="202">
        <v>2.86</v>
      </c>
      <c r="O4" s="202">
        <v>3.18</v>
      </c>
      <c r="P4" s="202">
        <v>4.5</v>
      </c>
      <c r="Q4" s="202">
        <v>0.3</v>
      </c>
      <c r="R4" s="202">
        <v>0.56999999999999995</v>
      </c>
      <c r="S4" s="202">
        <v>0</v>
      </c>
      <c r="T4" s="202">
        <v>1.57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7.98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3.89</v>
      </c>
      <c r="BA4" s="202">
        <v>2.36</v>
      </c>
      <c r="BB4" s="202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1.44</v>
      </c>
      <c r="L5" s="202">
        <v>9.14</v>
      </c>
      <c r="M5" s="202">
        <v>1.29</v>
      </c>
      <c r="N5" s="202">
        <v>2.86</v>
      </c>
      <c r="O5" s="202">
        <v>3.18</v>
      </c>
      <c r="P5" s="202">
        <v>4.5</v>
      </c>
      <c r="Q5" s="202">
        <v>0.3</v>
      </c>
      <c r="R5" s="202">
        <v>0.56999999999999995</v>
      </c>
      <c r="S5" s="202">
        <v>0</v>
      </c>
      <c r="T5" s="202">
        <v>1.57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7.98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3.89</v>
      </c>
      <c r="BA5" s="202">
        <v>2.36</v>
      </c>
      <c r="BB5" s="202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1.44</v>
      </c>
      <c r="L6" s="202">
        <v>9.14</v>
      </c>
      <c r="M6" s="202">
        <v>1.29</v>
      </c>
      <c r="N6" s="202">
        <v>2.86</v>
      </c>
      <c r="O6" s="202">
        <v>3.18</v>
      </c>
      <c r="P6" s="202">
        <v>4.5</v>
      </c>
      <c r="Q6" s="202">
        <v>0.28999999999999998</v>
      </c>
      <c r="R6" s="202">
        <v>0.56999999999999995</v>
      </c>
      <c r="S6" s="202">
        <v>0</v>
      </c>
      <c r="T6" s="202">
        <v>1.57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7.98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3.89</v>
      </c>
      <c r="BA6" s="202">
        <v>2.36</v>
      </c>
      <c r="BB6" s="202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1.44</v>
      </c>
      <c r="L7" s="202">
        <v>9.14</v>
      </c>
      <c r="M7" s="202">
        <v>1.29</v>
      </c>
      <c r="N7" s="202">
        <v>2.86</v>
      </c>
      <c r="O7" s="202">
        <v>3.18</v>
      </c>
      <c r="P7" s="202">
        <v>4.5</v>
      </c>
      <c r="Q7" s="202">
        <v>0.28999999999999998</v>
      </c>
      <c r="R7" s="202">
        <v>0.56999999999999995</v>
      </c>
      <c r="S7" s="202">
        <v>0</v>
      </c>
      <c r="T7" s="202">
        <v>1.57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7.98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3.89</v>
      </c>
      <c r="BA7" s="202">
        <v>2.36</v>
      </c>
      <c r="BB7" s="202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1.44</v>
      </c>
      <c r="L8" s="202">
        <v>9.14</v>
      </c>
      <c r="M8" s="202">
        <v>1.29</v>
      </c>
      <c r="N8" s="202">
        <v>2.86</v>
      </c>
      <c r="O8" s="202">
        <v>3.18</v>
      </c>
      <c r="P8" s="202">
        <v>4.5</v>
      </c>
      <c r="Q8" s="202">
        <v>0.28999999999999998</v>
      </c>
      <c r="R8" s="202">
        <v>0.56999999999999995</v>
      </c>
      <c r="S8" s="202">
        <v>0</v>
      </c>
      <c r="T8" s="202">
        <v>1.57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7.98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3.89</v>
      </c>
      <c r="BA8" s="202">
        <v>2.36</v>
      </c>
      <c r="BB8" s="202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1.44</v>
      </c>
      <c r="L9" s="202">
        <v>9.14</v>
      </c>
      <c r="M9" s="202">
        <v>1.29</v>
      </c>
      <c r="N9" s="202">
        <v>2.86</v>
      </c>
      <c r="O9" s="202">
        <v>3.18</v>
      </c>
      <c r="P9" s="202">
        <v>4.5</v>
      </c>
      <c r="Q9" s="202">
        <v>0.31</v>
      </c>
      <c r="R9" s="202">
        <v>0.56999999999999995</v>
      </c>
      <c r="S9" s="202">
        <v>0</v>
      </c>
      <c r="T9" s="202">
        <v>1.57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7.98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3.89</v>
      </c>
      <c r="BA9" s="202">
        <v>2.36</v>
      </c>
      <c r="BB9" s="202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1.44</v>
      </c>
      <c r="L10" s="202">
        <v>9.14</v>
      </c>
      <c r="M10" s="202">
        <v>1.29</v>
      </c>
      <c r="N10" s="202">
        <v>2.86</v>
      </c>
      <c r="O10" s="202">
        <v>3.18</v>
      </c>
      <c r="P10" s="202">
        <v>4.5</v>
      </c>
      <c r="Q10" s="202">
        <v>0.33</v>
      </c>
      <c r="R10" s="202">
        <v>0.56999999999999995</v>
      </c>
      <c r="S10" s="202">
        <v>0</v>
      </c>
      <c r="T10" s="202">
        <v>1.57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7.98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3.89</v>
      </c>
      <c r="BA10" s="202">
        <v>2.36</v>
      </c>
      <c r="BB10" s="202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1.44</v>
      </c>
      <c r="L11" s="202">
        <v>9.43</v>
      </c>
      <c r="M11" s="202">
        <v>1.29</v>
      </c>
      <c r="N11" s="202">
        <v>2.86</v>
      </c>
      <c r="O11" s="202">
        <v>3.18</v>
      </c>
      <c r="P11" s="202">
        <v>4.5</v>
      </c>
      <c r="Q11" s="202">
        <v>0.35</v>
      </c>
      <c r="R11" s="202">
        <v>0.56999999999999995</v>
      </c>
      <c r="S11" s="202">
        <v>0</v>
      </c>
      <c r="T11" s="202">
        <v>1.57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7.98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3.89</v>
      </c>
      <c r="BA11" s="202">
        <v>2.36</v>
      </c>
      <c r="BB11" s="202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1.44</v>
      </c>
      <c r="L12" s="202">
        <v>9.43</v>
      </c>
      <c r="M12" s="202">
        <v>1.29</v>
      </c>
      <c r="N12" s="202">
        <v>2.86</v>
      </c>
      <c r="O12" s="202">
        <v>3.18</v>
      </c>
      <c r="P12" s="202">
        <v>4.5</v>
      </c>
      <c r="Q12" s="202">
        <v>0.37</v>
      </c>
      <c r="R12" s="202">
        <v>0.56999999999999995</v>
      </c>
      <c r="S12" s="202">
        <v>0</v>
      </c>
      <c r="T12" s="202">
        <v>1.57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7.98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3.89</v>
      </c>
      <c r="BA12" s="202">
        <v>2.36</v>
      </c>
      <c r="BB12" s="202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1.48</v>
      </c>
      <c r="L13" s="202">
        <v>9.43</v>
      </c>
      <c r="M13" s="202">
        <v>1.29</v>
      </c>
      <c r="N13" s="202">
        <v>2.86</v>
      </c>
      <c r="O13" s="202">
        <v>3.18</v>
      </c>
      <c r="P13" s="202">
        <v>4.5</v>
      </c>
      <c r="Q13" s="202">
        <v>0.39</v>
      </c>
      <c r="R13" s="202">
        <v>0.56999999999999995</v>
      </c>
      <c r="S13" s="202">
        <v>0</v>
      </c>
      <c r="T13" s="202">
        <v>1.57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7.98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3.89</v>
      </c>
      <c r="BA13" s="202">
        <v>2.36</v>
      </c>
      <c r="BB13" s="202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1.48</v>
      </c>
      <c r="L14" s="202">
        <v>9.43</v>
      </c>
      <c r="M14" s="202">
        <v>1.29</v>
      </c>
      <c r="N14" s="202">
        <v>2.86</v>
      </c>
      <c r="O14" s="202">
        <v>3.18</v>
      </c>
      <c r="P14" s="202">
        <v>4.5</v>
      </c>
      <c r="Q14" s="202">
        <v>0.39</v>
      </c>
      <c r="R14" s="202">
        <v>0.56999999999999995</v>
      </c>
      <c r="S14" s="202">
        <v>0</v>
      </c>
      <c r="T14" s="202">
        <v>1.57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7.98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3.89</v>
      </c>
      <c r="BA14" s="202">
        <v>2.36</v>
      </c>
      <c r="BB14" s="202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1.43</v>
      </c>
      <c r="L15" s="202">
        <v>9.43</v>
      </c>
      <c r="M15" s="202">
        <v>1.29</v>
      </c>
      <c r="N15" s="202">
        <v>2.86</v>
      </c>
      <c r="O15" s="202">
        <v>3.18</v>
      </c>
      <c r="P15" s="202">
        <v>4.5</v>
      </c>
      <c r="Q15" s="202">
        <v>0.39</v>
      </c>
      <c r="R15" s="202">
        <v>0.56999999999999995</v>
      </c>
      <c r="S15" s="202">
        <v>0</v>
      </c>
      <c r="T15" s="202">
        <v>1.57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7.98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3.89</v>
      </c>
      <c r="BA15" s="202">
        <v>2.36</v>
      </c>
      <c r="BB15" s="202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1.43</v>
      </c>
      <c r="L16" s="202">
        <v>9.43</v>
      </c>
      <c r="M16" s="202">
        <v>1.29</v>
      </c>
      <c r="N16" s="202">
        <v>2.86</v>
      </c>
      <c r="O16" s="202">
        <v>3.18</v>
      </c>
      <c r="P16" s="202">
        <v>4.5</v>
      </c>
      <c r="Q16" s="202">
        <v>0.39</v>
      </c>
      <c r="R16" s="202">
        <v>0.56999999999999995</v>
      </c>
      <c r="S16" s="202">
        <v>0</v>
      </c>
      <c r="T16" s="202">
        <v>1.57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7.98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3.89</v>
      </c>
      <c r="BA16" s="202">
        <v>2.36</v>
      </c>
      <c r="BB16" s="202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1.43</v>
      </c>
      <c r="L17" s="202">
        <v>9.43</v>
      </c>
      <c r="M17" s="202">
        <v>1.29</v>
      </c>
      <c r="N17" s="202">
        <v>2.86</v>
      </c>
      <c r="O17" s="202">
        <v>3.18</v>
      </c>
      <c r="P17" s="202">
        <v>4.5</v>
      </c>
      <c r="Q17" s="202">
        <v>0.39</v>
      </c>
      <c r="R17" s="202">
        <v>0.56999999999999995</v>
      </c>
      <c r="S17" s="202">
        <v>0</v>
      </c>
      <c r="T17" s="202">
        <v>1.57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0.41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7.98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3.89</v>
      </c>
      <c r="BA17" s="202">
        <v>2.36</v>
      </c>
      <c r="BB17" s="202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1.43</v>
      </c>
      <c r="L18" s="202">
        <v>9.43</v>
      </c>
      <c r="M18" s="202">
        <v>1.29</v>
      </c>
      <c r="N18" s="202">
        <v>2.86</v>
      </c>
      <c r="O18" s="202">
        <v>3.18</v>
      </c>
      <c r="P18" s="202">
        <v>4.5</v>
      </c>
      <c r="Q18" s="202">
        <v>0.39</v>
      </c>
      <c r="R18" s="202">
        <v>0.56999999999999995</v>
      </c>
      <c r="S18" s="202">
        <v>0</v>
      </c>
      <c r="T18" s="202">
        <v>1.57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0.41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7.98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3.89</v>
      </c>
      <c r="BA18" s="202">
        <v>2.36</v>
      </c>
      <c r="BB18" s="202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1.43</v>
      </c>
      <c r="L19" s="202">
        <v>9.43</v>
      </c>
      <c r="M19" s="202">
        <v>1.29</v>
      </c>
      <c r="N19" s="202">
        <v>2.86</v>
      </c>
      <c r="O19" s="202">
        <v>3.18</v>
      </c>
      <c r="P19" s="202">
        <v>4.5</v>
      </c>
      <c r="Q19" s="202">
        <v>0.39</v>
      </c>
      <c r="R19" s="202">
        <v>0.56999999999999995</v>
      </c>
      <c r="S19" s="202">
        <v>0</v>
      </c>
      <c r="T19" s="202">
        <v>1.57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0.41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7.98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3.89</v>
      </c>
      <c r="BA19" s="202">
        <v>2.36</v>
      </c>
      <c r="BB19" s="202">
        <v>2.71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1.43</v>
      </c>
      <c r="L20" s="202">
        <v>9.43</v>
      </c>
      <c r="M20" s="202">
        <v>1.29</v>
      </c>
      <c r="N20" s="202">
        <v>2.86</v>
      </c>
      <c r="O20" s="202">
        <v>3.18</v>
      </c>
      <c r="P20" s="202">
        <v>4.5</v>
      </c>
      <c r="Q20" s="202">
        <v>0.39</v>
      </c>
      <c r="R20" s="202">
        <v>0.56999999999999995</v>
      </c>
      <c r="S20" s="202">
        <v>0</v>
      </c>
      <c r="T20" s="202">
        <v>1.57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0.41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7.98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3.89</v>
      </c>
      <c r="BA20" s="202">
        <v>2.36</v>
      </c>
      <c r="BB20" s="202">
        <v>2.71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1.43</v>
      </c>
      <c r="L21" s="202">
        <v>9.43</v>
      </c>
      <c r="M21" s="202">
        <v>1.29</v>
      </c>
      <c r="N21" s="202">
        <v>2.86</v>
      </c>
      <c r="O21" s="202">
        <v>3.18</v>
      </c>
      <c r="P21" s="202">
        <v>4.5</v>
      </c>
      <c r="Q21" s="202">
        <v>0.39</v>
      </c>
      <c r="R21" s="202">
        <v>0.56999999999999995</v>
      </c>
      <c r="S21" s="202">
        <v>0</v>
      </c>
      <c r="T21" s="202">
        <v>1.57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0.41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7.98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3.89</v>
      </c>
      <c r="BA21" s="202">
        <v>2.36</v>
      </c>
      <c r="BB21" s="202">
        <v>2.71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1.43</v>
      </c>
      <c r="L22" s="202">
        <v>9.43</v>
      </c>
      <c r="M22" s="202">
        <v>1.29</v>
      </c>
      <c r="N22" s="202">
        <v>2.86</v>
      </c>
      <c r="O22" s="202">
        <v>3.18</v>
      </c>
      <c r="P22" s="202">
        <v>4.5</v>
      </c>
      <c r="Q22" s="202">
        <v>0.39</v>
      </c>
      <c r="R22" s="202">
        <v>0.56999999999999995</v>
      </c>
      <c r="S22" s="202">
        <v>0</v>
      </c>
      <c r="T22" s="202">
        <v>1.57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0.41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7.98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3.89</v>
      </c>
      <c r="BA22" s="202">
        <v>2.36</v>
      </c>
      <c r="BB22" s="202">
        <v>2.71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1.43</v>
      </c>
      <c r="L23" s="202">
        <v>9.43</v>
      </c>
      <c r="M23" s="202">
        <v>1.29</v>
      </c>
      <c r="N23" s="202">
        <v>2.86</v>
      </c>
      <c r="O23" s="202">
        <v>3.18</v>
      </c>
      <c r="P23" s="202">
        <v>4.5</v>
      </c>
      <c r="Q23" s="202">
        <v>0.39</v>
      </c>
      <c r="R23" s="202">
        <v>0.56999999999999995</v>
      </c>
      <c r="S23" s="202">
        <v>0</v>
      </c>
      <c r="T23" s="202">
        <v>1.57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0.41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7.98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3.89</v>
      </c>
      <c r="BA23" s="202">
        <v>3.19</v>
      </c>
      <c r="BB23" s="202">
        <v>2.71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1.43</v>
      </c>
      <c r="L24" s="202">
        <v>9.43</v>
      </c>
      <c r="M24" s="202">
        <v>1.29</v>
      </c>
      <c r="N24" s="202">
        <v>2.86</v>
      </c>
      <c r="O24" s="202">
        <v>3.18</v>
      </c>
      <c r="P24" s="202">
        <v>4.5</v>
      </c>
      <c r="Q24" s="202">
        <v>0.39</v>
      </c>
      <c r="R24" s="202">
        <v>0.56999999999999995</v>
      </c>
      <c r="S24" s="202">
        <v>0</v>
      </c>
      <c r="T24" s="202">
        <v>1.57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0.41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7.98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3.89</v>
      </c>
      <c r="BA24" s="202">
        <v>3.19</v>
      </c>
      <c r="BB24" s="202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1.43</v>
      </c>
      <c r="L25" s="202">
        <v>9.43</v>
      </c>
      <c r="M25" s="202">
        <v>1.29</v>
      </c>
      <c r="N25" s="202">
        <v>2.86</v>
      </c>
      <c r="O25" s="202">
        <v>3.18</v>
      </c>
      <c r="P25" s="202">
        <v>4.5</v>
      </c>
      <c r="Q25" s="202">
        <v>0.39</v>
      </c>
      <c r="R25" s="202">
        <v>0.56999999999999995</v>
      </c>
      <c r="S25" s="202">
        <v>0</v>
      </c>
      <c r="T25" s="202">
        <v>1.57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0.41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7.98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3.89</v>
      </c>
      <c r="BA25" s="202">
        <v>3.19</v>
      </c>
      <c r="BB25" s="202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1.43</v>
      </c>
      <c r="L26" s="202">
        <v>9.43</v>
      </c>
      <c r="M26" s="202">
        <v>1.29</v>
      </c>
      <c r="N26" s="202">
        <v>2.86</v>
      </c>
      <c r="O26" s="202">
        <v>3.18</v>
      </c>
      <c r="P26" s="202">
        <v>4.5</v>
      </c>
      <c r="Q26" s="202">
        <v>0.39</v>
      </c>
      <c r="R26" s="202">
        <v>0.56999999999999995</v>
      </c>
      <c r="S26" s="202">
        <v>0</v>
      </c>
      <c r="T26" s="202">
        <v>1.57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0.41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7.98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3.89</v>
      </c>
      <c r="BA26" s="202">
        <v>3.19</v>
      </c>
      <c r="BB26" s="202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1.43</v>
      </c>
      <c r="L27" s="202">
        <v>9.14</v>
      </c>
      <c r="M27" s="202">
        <v>1.29</v>
      </c>
      <c r="N27" s="202">
        <v>2.86</v>
      </c>
      <c r="O27" s="202">
        <v>3.18</v>
      </c>
      <c r="P27" s="202">
        <v>4.5</v>
      </c>
      <c r="Q27" s="202">
        <v>0.39</v>
      </c>
      <c r="R27" s="202">
        <v>0.56999999999999995</v>
      </c>
      <c r="S27" s="202">
        <v>0</v>
      </c>
      <c r="T27" s="202">
        <v>1.57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7.98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3.89</v>
      </c>
      <c r="BA27" s="202">
        <v>3.19</v>
      </c>
      <c r="BB27" s="202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1.43</v>
      </c>
      <c r="L28" s="202">
        <v>9.14</v>
      </c>
      <c r="M28" s="202">
        <v>1.29</v>
      </c>
      <c r="N28" s="202">
        <v>2.86</v>
      </c>
      <c r="O28" s="202">
        <v>3.18</v>
      </c>
      <c r="P28" s="202">
        <v>4.5</v>
      </c>
      <c r="Q28" s="202">
        <v>0.39</v>
      </c>
      <c r="R28" s="202">
        <v>0.56999999999999995</v>
      </c>
      <c r="S28" s="202">
        <v>0</v>
      </c>
      <c r="T28" s="202">
        <v>1.57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7.98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3.89</v>
      </c>
      <c r="BA28" s="202">
        <v>3.19</v>
      </c>
      <c r="BB28" s="202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1.43</v>
      </c>
      <c r="L29" s="202">
        <v>9.14</v>
      </c>
      <c r="M29" s="202">
        <v>1.29</v>
      </c>
      <c r="N29" s="202">
        <v>2.86</v>
      </c>
      <c r="O29" s="202">
        <v>3.18</v>
      </c>
      <c r="P29" s="202">
        <v>4.5</v>
      </c>
      <c r="Q29" s="202">
        <v>0.39</v>
      </c>
      <c r="R29" s="202">
        <v>0.56999999999999995</v>
      </c>
      <c r="S29" s="202">
        <v>0</v>
      </c>
      <c r="T29" s="202">
        <v>1.57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7.98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3.89</v>
      </c>
      <c r="BA29" s="202">
        <v>3.19</v>
      </c>
      <c r="BB29" s="202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1.43</v>
      </c>
      <c r="L30" s="202">
        <v>9.14</v>
      </c>
      <c r="M30" s="202">
        <v>1.29</v>
      </c>
      <c r="N30" s="202">
        <v>2.86</v>
      </c>
      <c r="O30" s="202">
        <v>3.18</v>
      </c>
      <c r="P30" s="202">
        <v>4.5</v>
      </c>
      <c r="Q30" s="202">
        <v>0.39</v>
      </c>
      <c r="R30" s="202">
        <v>0.56999999999999995</v>
      </c>
      <c r="S30" s="202">
        <v>0</v>
      </c>
      <c r="T30" s="202">
        <v>1.57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7.98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3.89</v>
      </c>
      <c r="BA30" s="202">
        <v>3.19</v>
      </c>
      <c r="BB30" s="202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1.43</v>
      </c>
      <c r="L31" s="202">
        <v>9.1999999999999993</v>
      </c>
      <c r="M31" s="202">
        <v>1.29</v>
      </c>
      <c r="N31" s="202">
        <v>1.37</v>
      </c>
      <c r="O31" s="202">
        <v>3.18</v>
      </c>
      <c r="P31" s="202">
        <v>4.5</v>
      </c>
      <c r="Q31" s="202">
        <v>0.39</v>
      </c>
      <c r="R31" s="202">
        <v>0.56999999999999995</v>
      </c>
      <c r="S31" s="202">
        <v>0</v>
      </c>
      <c r="T31" s="202">
        <v>1.57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7.98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3.89</v>
      </c>
      <c r="BA31" s="202">
        <v>3.19</v>
      </c>
      <c r="BB31" s="202">
        <v>2.71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1.43</v>
      </c>
      <c r="L32" s="202">
        <v>9.1999999999999993</v>
      </c>
      <c r="M32" s="202">
        <v>1.29</v>
      </c>
      <c r="N32" s="202">
        <v>1.37</v>
      </c>
      <c r="O32" s="202">
        <v>3.18</v>
      </c>
      <c r="P32" s="202">
        <v>4.5</v>
      </c>
      <c r="Q32" s="202">
        <v>0.39</v>
      </c>
      <c r="R32" s="202">
        <v>0.56999999999999995</v>
      </c>
      <c r="S32" s="202">
        <v>0</v>
      </c>
      <c r="T32" s="202">
        <v>1.57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7.98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3.89</v>
      </c>
      <c r="BA32" s="202">
        <v>2.91</v>
      </c>
      <c r="BB32" s="202">
        <v>2.71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1.43</v>
      </c>
      <c r="L33" s="202">
        <v>9.1999999999999993</v>
      </c>
      <c r="M33" s="202">
        <v>1.29</v>
      </c>
      <c r="N33" s="202">
        <v>1.37</v>
      </c>
      <c r="O33" s="202">
        <v>3.18</v>
      </c>
      <c r="P33" s="202">
        <v>4.5</v>
      </c>
      <c r="Q33" s="202">
        <v>0.39</v>
      </c>
      <c r="R33" s="202">
        <v>0.56999999999999995</v>
      </c>
      <c r="S33" s="202">
        <v>0</v>
      </c>
      <c r="T33" s="202">
        <v>1.57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7.98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3.89</v>
      </c>
      <c r="BA33" s="202">
        <v>2.91</v>
      </c>
      <c r="BB33" s="202">
        <v>2.71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1.43</v>
      </c>
      <c r="L34" s="202">
        <v>9.1999999999999993</v>
      </c>
      <c r="M34" s="202">
        <v>1.29</v>
      </c>
      <c r="N34" s="202">
        <v>1.37</v>
      </c>
      <c r="O34" s="202">
        <v>3.18</v>
      </c>
      <c r="P34" s="202">
        <v>4.5</v>
      </c>
      <c r="Q34" s="202">
        <v>0.39</v>
      </c>
      <c r="R34" s="202">
        <v>0.56999999999999995</v>
      </c>
      <c r="S34" s="202">
        <v>0</v>
      </c>
      <c r="T34" s="202">
        <v>1.57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7.98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3.89</v>
      </c>
      <c r="BA34" s="202">
        <v>2.91</v>
      </c>
      <c r="BB34" s="202">
        <v>2.71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1.43</v>
      </c>
      <c r="L35" s="202">
        <v>9.1999999999999993</v>
      </c>
      <c r="M35" s="202">
        <v>1.29</v>
      </c>
      <c r="N35" s="202">
        <v>1.37</v>
      </c>
      <c r="O35" s="202">
        <v>3.18</v>
      </c>
      <c r="P35" s="202">
        <v>4.5</v>
      </c>
      <c r="Q35" s="202">
        <v>0.39</v>
      </c>
      <c r="R35" s="202">
        <v>0.56999999999999995</v>
      </c>
      <c r="S35" s="202">
        <v>0</v>
      </c>
      <c r="T35" s="202">
        <v>1.57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1.49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7.98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3.89</v>
      </c>
      <c r="BA35" s="202">
        <v>2.91</v>
      </c>
      <c r="BB35" s="202">
        <v>2.71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1.43</v>
      </c>
      <c r="L36" s="202">
        <v>9.1999999999999993</v>
      </c>
      <c r="M36" s="202">
        <v>1.29</v>
      </c>
      <c r="N36" s="202">
        <v>1.37</v>
      </c>
      <c r="O36" s="202">
        <v>3.18</v>
      </c>
      <c r="P36" s="202">
        <v>4.5</v>
      </c>
      <c r="Q36" s="202">
        <v>0.39</v>
      </c>
      <c r="R36" s="202">
        <v>0.56999999999999995</v>
      </c>
      <c r="S36" s="202">
        <v>0</v>
      </c>
      <c r="T36" s="202">
        <v>1.57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1.49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7.98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3.89</v>
      </c>
      <c r="BA36" s="202">
        <v>2.91</v>
      </c>
      <c r="BB36" s="202">
        <v>2.71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1.48</v>
      </c>
      <c r="L37" s="202">
        <v>9.1999999999999993</v>
      </c>
      <c r="M37" s="202">
        <v>1.29</v>
      </c>
      <c r="N37" s="202">
        <v>1.37</v>
      </c>
      <c r="O37" s="202">
        <v>3.18</v>
      </c>
      <c r="P37" s="202">
        <v>4.5</v>
      </c>
      <c r="Q37" s="202">
        <v>0.39</v>
      </c>
      <c r="R37" s="202">
        <v>0.56999999999999995</v>
      </c>
      <c r="S37" s="202">
        <v>0</v>
      </c>
      <c r="T37" s="202">
        <v>1.57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1.49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7.98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3.53</v>
      </c>
      <c r="BA37" s="202">
        <v>2.91</v>
      </c>
      <c r="BB37" s="202">
        <v>2.71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1.43</v>
      </c>
      <c r="L38" s="202">
        <v>9.1999999999999993</v>
      </c>
      <c r="M38" s="202">
        <v>1.29</v>
      </c>
      <c r="N38" s="202">
        <v>1.37</v>
      </c>
      <c r="O38" s="202">
        <v>3.18</v>
      </c>
      <c r="P38" s="202">
        <v>4.5</v>
      </c>
      <c r="Q38" s="202">
        <v>0.39</v>
      </c>
      <c r="R38" s="202">
        <v>0.56999999999999995</v>
      </c>
      <c r="S38" s="202">
        <v>0</v>
      </c>
      <c r="T38" s="202">
        <v>1.57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7.98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3.53</v>
      </c>
      <c r="BA38" s="202">
        <v>2.91</v>
      </c>
      <c r="BB38" s="202">
        <v>2.71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1.43</v>
      </c>
      <c r="L39" s="202">
        <v>9.1999999999999993</v>
      </c>
      <c r="M39" s="202">
        <v>1.29</v>
      </c>
      <c r="N39" s="202">
        <v>1.37</v>
      </c>
      <c r="O39" s="202">
        <v>3.18</v>
      </c>
      <c r="P39" s="202">
        <v>3.15</v>
      </c>
      <c r="Q39" s="202">
        <v>0.39</v>
      </c>
      <c r="R39" s="202">
        <v>0.56999999999999995</v>
      </c>
      <c r="S39" s="202">
        <v>0</v>
      </c>
      <c r="T39" s="202">
        <v>1.57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1.49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7.98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2.36</v>
      </c>
      <c r="BA39" s="202">
        <v>2.91</v>
      </c>
      <c r="BB39" s="202">
        <v>2.71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1.43</v>
      </c>
      <c r="L40" s="202">
        <v>9.1999999999999993</v>
      </c>
      <c r="M40" s="202">
        <v>1.29</v>
      </c>
      <c r="N40" s="202">
        <v>1.37</v>
      </c>
      <c r="O40" s="202">
        <v>3.18</v>
      </c>
      <c r="P40" s="202">
        <v>3.15</v>
      </c>
      <c r="Q40" s="202">
        <v>0.39</v>
      </c>
      <c r="R40" s="202">
        <v>0.56999999999999995</v>
      </c>
      <c r="S40" s="202">
        <v>0</v>
      </c>
      <c r="T40" s="202">
        <v>1.57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1.49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7.98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2.36</v>
      </c>
      <c r="BA40" s="202">
        <v>2.91</v>
      </c>
      <c r="BB40" s="202">
        <v>2.71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1.43</v>
      </c>
      <c r="L41" s="202">
        <v>9.1999999999999993</v>
      </c>
      <c r="M41" s="202">
        <v>1.29</v>
      </c>
      <c r="N41" s="202">
        <v>1.37</v>
      </c>
      <c r="O41" s="202">
        <v>3.18</v>
      </c>
      <c r="P41" s="202">
        <v>3.15</v>
      </c>
      <c r="Q41" s="202">
        <v>0.39</v>
      </c>
      <c r="R41" s="202">
        <v>0.56999999999999995</v>
      </c>
      <c r="S41" s="202">
        <v>0</v>
      </c>
      <c r="T41" s="202">
        <v>1.57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1.49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7.98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2.36</v>
      </c>
      <c r="BA41" s="202">
        <v>2.91</v>
      </c>
      <c r="BB41" s="202">
        <v>2.71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1.43</v>
      </c>
      <c r="L42" s="202">
        <v>9.1999999999999993</v>
      </c>
      <c r="M42" s="202">
        <v>1.29</v>
      </c>
      <c r="N42" s="202">
        <v>1.37</v>
      </c>
      <c r="O42" s="202">
        <v>3.18</v>
      </c>
      <c r="P42" s="202">
        <v>3.15</v>
      </c>
      <c r="Q42" s="202">
        <v>0.39</v>
      </c>
      <c r="R42" s="202">
        <v>0.56999999999999995</v>
      </c>
      <c r="S42" s="202">
        <v>0</v>
      </c>
      <c r="T42" s="202">
        <v>1.57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1.49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7.98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1.17</v>
      </c>
      <c r="BA42" s="202">
        <v>2.91</v>
      </c>
      <c r="BB42" s="202">
        <v>2.71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1.43</v>
      </c>
      <c r="L43" s="202">
        <v>9.1999999999999993</v>
      </c>
      <c r="M43" s="202">
        <v>1.29</v>
      </c>
      <c r="N43" s="202">
        <v>1.37</v>
      </c>
      <c r="O43" s="202">
        <v>3.18</v>
      </c>
      <c r="P43" s="202">
        <v>3.15</v>
      </c>
      <c r="Q43" s="202">
        <v>0.39</v>
      </c>
      <c r="R43" s="202">
        <v>0.56999999999999995</v>
      </c>
      <c r="S43" s="202">
        <v>0</v>
      </c>
      <c r="T43" s="202">
        <v>1.57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1.49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7.98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1.17</v>
      </c>
      <c r="BA43" s="202">
        <v>2.91</v>
      </c>
      <c r="BB43" s="202">
        <v>2.71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1.43</v>
      </c>
      <c r="L44" s="202">
        <v>9.1999999999999993</v>
      </c>
      <c r="M44" s="202">
        <v>1.29</v>
      </c>
      <c r="N44" s="202">
        <v>1.37</v>
      </c>
      <c r="O44" s="202">
        <v>3.18</v>
      </c>
      <c r="P44" s="202">
        <v>3.15</v>
      </c>
      <c r="Q44" s="202">
        <v>0.39</v>
      </c>
      <c r="R44" s="202">
        <v>0.56999999999999995</v>
      </c>
      <c r="S44" s="202">
        <v>0</v>
      </c>
      <c r="T44" s="202">
        <v>1.57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1.49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7.98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1.17</v>
      </c>
      <c r="BA44" s="202">
        <v>2.91</v>
      </c>
      <c r="BB44" s="202">
        <v>2.71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1.43</v>
      </c>
      <c r="L45" s="202">
        <v>9.1999999999999993</v>
      </c>
      <c r="M45" s="202">
        <v>1.29</v>
      </c>
      <c r="N45" s="202">
        <v>1.37</v>
      </c>
      <c r="O45" s="202">
        <v>3.18</v>
      </c>
      <c r="P45" s="202">
        <v>3.15</v>
      </c>
      <c r="Q45" s="202">
        <v>0.39</v>
      </c>
      <c r="R45" s="202">
        <v>0.56999999999999995</v>
      </c>
      <c r="S45" s="202">
        <v>0</v>
      </c>
      <c r="T45" s="202">
        <v>1.57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1.49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7.98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1.4</v>
      </c>
      <c r="AZ45" s="202">
        <v>1.17</v>
      </c>
      <c r="BA45" s="202">
        <v>2.91</v>
      </c>
      <c r="BB45" s="202">
        <v>2.71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1.43</v>
      </c>
      <c r="L46" s="202">
        <v>9.1999999999999993</v>
      </c>
      <c r="M46" s="202">
        <v>1.29</v>
      </c>
      <c r="N46" s="202">
        <v>1.37</v>
      </c>
      <c r="O46" s="202">
        <v>3.18</v>
      </c>
      <c r="P46" s="202">
        <v>3.15</v>
      </c>
      <c r="Q46" s="202">
        <v>0.39</v>
      </c>
      <c r="R46" s="202">
        <v>0.56999999999999995</v>
      </c>
      <c r="S46" s="202">
        <v>0</v>
      </c>
      <c r="T46" s="202">
        <v>1.57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1.49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7.98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1.4</v>
      </c>
      <c r="AZ46" s="202">
        <v>1.17</v>
      </c>
      <c r="BA46" s="202">
        <v>2.91</v>
      </c>
      <c r="BB46" s="202">
        <v>2.71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1.43</v>
      </c>
      <c r="L47" s="202">
        <v>9.1999999999999993</v>
      </c>
      <c r="M47" s="202">
        <v>1.29</v>
      </c>
      <c r="N47" s="202">
        <v>1.37</v>
      </c>
      <c r="O47" s="202">
        <v>3.18</v>
      </c>
      <c r="P47" s="202">
        <v>3.15</v>
      </c>
      <c r="Q47" s="202">
        <v>0.39</v>
      </c>
      <c r="R47" s="202">
        <v>0.56999999999999995</v>
      </c>
      <c r="S47" s="202">
        <v>0</v>
      </c>
      <c r="T47" s="202">
        <v>1.57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1.49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7.98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1.4</v>
      </c>
      <c r="AZ47" s="202">
        <v>1.17</v>
      </c>
      <c r="BA47" s="202">
        <v>2.91</v>
      </c>
      <c r="BB47" s="202">
        <v>2.71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1.43</v>
      </c>
      <c r="L48" s="202">
        <v>9.1999999999999993</v>
      </c>
      <c r="M48" s="202">
        <v>1.29</v>
      </c>
      <c r="N48" s="202">
        <v>1.37</v>
      </c>
      <c r="O48" s="202">
        <v>3.18</v>
      </c>
      <c r="P48" s="202">
        <v>3.15</v>
      </c>
      <c r="Q48" s="202">
        <v>0.39</v>
      </c>
      <c r="R48" s="202">
        <v>0.56999999999999995</v>
      </c>
      <c r="S48" s="202">
        <v>0</v>
      </c>
      <c r="T48" s="202">
        <v>1.57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1.49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7.98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1.4</v>
      </c>
      <c r="AZ48" s="202">
        <v>1.17</v>
      </c>
      <c r="BA48" s="202">
        <v>2.91</v>
      </c>
      <c r="BB48" s="202">
        <v>2.71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1.43</v>
      </c>
      <c r="L49" s="202">
        <v>9.1999999999999993</v>
      </c>
      <c r="M49" s="202">
        <v>1.29</v>
      </c>
      <c r="N49" s="202">
        <v>1.37</v>
      </c>
      <c r="O49" s="202">
        <v>3.18</v>
      </c>
      <c r="P49" s="202">
        <v>3.15</v>
      </c>
      <c r="Q49" s="202">
        <v>0.39</v>
      </c>
      <c r="R49" s="202">
        <v>0.56999999999999995</v>
      </c>
      <c r="S49" s="202">
        <v>0</v>
      </c>
      <c r="T49" s="202">
        <v>1.57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1.49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7.98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1.4</v>
      </c>
      <c r="AZ49" s="202">
        <v>1.17</v>
      </c>
      <c r="BA49" s="202">
        <v>2.91</v>
      </c>
      <c r="BB49" s="202">
        <v>2.71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1.43</v>
      </c>
      <c r="L50" s="202">
        <v>9.1999999999999993</v>
      </c>
      <c r="M50" s="202">
        <v>1.29</v>
      </c>
      <c r="N50" s="202">
        <v>1.37</v>
      </c>
      <c r="O50" s="202">
        <v>3.18</v>
      </c>
      <c r="P50" s="202">
        <v>3.15</v>
      </c>
      <c r="Q50" s="202">
        <v>0.39</v>
      </c>
      <c r="R50" s="202">
        <v>0.56999999999999995</v>
      </c>
      <c r="S50" s="202">
        <v>0</v>
      </c>
      <c r="T50" s="202">
        <v>1.57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1.49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7.98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1.4</v>
      </c>
      <c r="AZ50" s="202">
        <v>1.17</v>
      </c>
      <c r="BA50" s="202">
        <v>2.91</v>
      </c>
      <c r="BB50" s="202">
        <v>2.71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1.43</v>
      </c>
      <c r="L51" s="202">
        <v>9.1999999999999993</v>
      </c>
      <c r="M51" s="202">
        <v>1.29</v>
      </c>
      <c r="N51" s="202">
        <v>1.37</v>
      </c>
      <c r="O51" s="202">
        <v>3.18</v>
      </c>
      <c r="P51" s="202">
        <v>3.15</v>
      </c>
      <c r="Q51" s="202">
        <v>0.39</v>
      </c>
      <c r="R51" s="202">
        <v>0.56999999999999995</v>
      </c>
      <c r="S51" s="202">
        <v>0</v>
      </c>
      <c r="T51" s="202">
        <v>1.57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1.49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7.98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1.4</v>
      </c>
      <c r="AZ51" s="202">
        <v>1.17</v>
      </c>
      <c r="BA51" s="202">
        <v>2.36</v>
      </c>
      <c r="BB51" s="202">
        <v>2.71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1.43</v>
      </c>
      <c r="L52" s="202">
        <v>9.1999999999999993</v>
      </c>
      <c r="M52" s="202">
        <v>1.29</v>
      </c>
      <c r="N52" s="202">
        <v>1.37</v>
      </c>
      <c r="O52" s="202">
        <v>3.18</v>
      </c>
      <c r="P52" s="202">
        <v>3.15</v>
      </c>
      <c r="Q52" s="202">
        <v>0.39</v>
      </c>
      <c r="R52" s="202">
        <v>0.56999999999999995</v>
      </c>
      <c r="S52" s="202">
        <v>0</v>
      </c>
      <c r="T52" s="202">
        <v>1.57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1.49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7.98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1.4</v>
      </c>
      <c r="AZ52" s="202">
        <v>1.17</v>
      </c>
      <c r="BA52" s="202">
        <v>2.36</v>
      </c>
      <c r="BB52" s="202">
        <v>2.71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1.43</v>
      </c>
      <c r="L53" s="202">
        <v>9.1999999999999993</v>
      </c>
      <c r="M53" s="202">
        <v>1.29</v>
      </c>
      <c r="N53" s="202">
        <v>1.37</v>
      </c>
      <c r="O53" s="202">
        <v>3.18</v>
      </c>
      <c r="P53" s="202">
        <v>3.15</v>
      </c>
      <c r="Q53" s="202">
        <v>0.39</v>
      </c>
      <c r="R53" s="202">
        <v>0.56999999999999995</v>
      </c>
      <c r="S53" s="202">
        <v>0</v>
      </c>
      <c r="T53" s="202">
        <v>1.57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1.49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7.98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1.4</v>
      </c>
      <c r="AZ53" s="202">
        <v>1.17</v>
      </c>
      <c r="BA53" s="202">
        <v>2.36</v>
      </c>
      <c r="BB53" s="202">
        <v>2.71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1.43</v>
      </c>
      <c r="L54" s="202">
        <v>9.1999999999999993</v>
      </c>
      <c r="M54" s="202">
        <v>1.29</v>
      </c>
      <c r="N54" s="202">
        <v>1.37</v>
      </c>
      <c r="O54" s="202">
        <v>3.18</v>
      </c>
      <c r="P54" s="202">
        <v>3.15</v>
      </c>
      <c r="Q54" s="202">
        <v>0.39</v>
      </c>
      <c r="R54" s="202">
        <v>0.56999999999999995</v>
      </c>
      <c r="S54" s="202">
        <v>0</v>
      </c>
      <c r="T54" s="202">
        <v>1.57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1.49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7.98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1.4</v>
      </c>
      <c r="AZ54" s="202">
        <v>1.17</v>
      </c>
      <c r="BA54" s="202">
        <v>2.36</v>
      </c>
      <c r="BB54" s="202">
        <v>2.71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1.43</v>
      </c>
      <c r="L55" s="202">
        <v>9.1999999999999993</v>
      </c>
      <c r="M55" s="202">
        <v>1.29</v>
      </c>
      <c r="N55" s="202">
        <v>1.37</v>
      </c>
      <c r="O55" s="202">
        <v>3.18</v>
      </c>
      <c r="P55" s="202">
        <v>3.15</v>
      </c>
      <c r="Q55" s="202">
        <v>0.39</v>
      </c>
      <c r="R55" s="202">
        <v>0.56999999999999995</v>
      </c>
      <c r="S55" s="202">
        <v>0</v>
      </c>
      <c r="T55" s="202">
        <v>1.57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1.49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7.98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1.4</v>
      </c>
      <c r="AZ55" s="202">
        <v>1.17</v>
      </c>
      <c r="BA55" s="202">
        <v>2.36</v>
      </c>
      <c r="BB55" s="202">
        <v>2.71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1.43</v>
      </c>
      <c r="L56" s="202">
        <v>9.1999999999999993</v>
      </c>
      <c r="M56" s="202">
        <v>1.29</v>
      </c>
      <c r="N56" s="202">
        <v>1.37</v>
      </c>
      <c r="O56" s="202">
        <v>3.18</v>
      </c>
      <c r="P56" s="202">
        <v>3.15</v>
      </c>
      <c r="Q56" s="202">
        <v>0.39</v>
      </c>
      <c r="R56" s="202">
        <v>0.56999999999999995</v>
      </c>
      <c r="S56" s="202">
        <v>0</v>
      </c>
      <c r="T56" s="202">
        <v>1.57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1.49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7.98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1.4</v>
      </c>
      <c r="AZ56" s="202">
        <v>1.17</v>
      </c>
      <c r="BA56" s="202">
        <v>2.36</v>
      </c>
      <c r="BB56" s="202">
        <v>2.71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1.43</v>
      </c>
      <c r="L57" s="202">
        <v>9.1999999999999993</v>
      </c>
      <c r="M57" s="202">
        <v>1.29</v>
      </c>
      <c r="N57" s="202">
        <v>1.37</v>
      </c>
      <c r="O57" s="202">
        <v>3.18</v>
      </c>
      <c r="P57" s="202">
        <v>3.15</v>
      </c>
      <c r="Q57" s="202">
        <v>0.39</v>
      </c>
      <c r="R57" s="202">
        <v>0.56999999999999995</v>
      </c>
      <c r="S57" s="202">
        <v>0</v>
      </c>
      <c r="T57" s="202">
        <v>1.57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1.49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7.98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1.4</v>
      </c>
      <c r="AZ57" s="202">
        <v>1.17</v>
      </c>
      <c r="BA57" s="202">
        <v>2.36</v>
      </c>
      <c r="BB57" s="202">
        <v>2.71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1.43</v>
      </c>
      <c r="L58" s="202">
        <v>9.1999999999999993</v>
      </c>
      <c r="M58" s="202">
        <v>1.29</v>
      </c>
      <c r="N58" s="202">
        <v>1.37</v>
      </c>
      <c r="O58" s="202">
        <v>3.18</v>
      </c>
      <c r="P58" s="202">
        <v>3.15</v>
      </c>
      <c r="Q58" s="202">
        <v>0.39</v>
      </c>
      <c r="R58" s="202">
        <v>0.56999999999999995</v>
      </c>
      <c r="S58" s="202">
        <v>0</v>
      </c>
      <c r="T58" s="202">
        <v>1.57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1.49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7.98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1.4</v>
      </c>
      <c r="AZ58" s="202">
        <v>1.17</v>
      </c>
      <c r="BA58" s="202">
        <v>2.36</v>
      </c>
      <c r="BB58" s="202">
        <v>2.71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1.39</v>
      </c>
      <c r="L59" s="202">
        <v>9.1999999999999993</v>
      </c>
      <c r="M59" s="202">
        <v>1.29</v>
      </c>
      <c r="N59" s="202">
        <v>1.37</v>
      </c>
      <c r="O59" s="202">
        <v>3.18</v>
      </c>
      <c r="P59" s="202">
        <v>3.15</v>
      </c>
      <c r="Q59" s="202">
        <v>0.39</v>
      </c>
      <c r="R59" s="202">
        <v>0.56999999999999995</v>
      </c>
      <c r="S59" s="202">
        <v>0</v>
      </c>
      <c r="T59" s="202">
        <v>1.57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1.49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7.98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1.4</v>
      </c>
      <c r="AZ59" s="202">
        <v>1.17</v>
      </c>
      <c r="BA59" s="202">
        <v>2.36</v>
      </c>
      <c r="BB59" s="202">
        <v>2.71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1.43</v>
      </c>
      <c r="L60" s="202">
        <v>9.1999999999999993</v>
      </c>
      <c r="M60" s="202">
        <v>1.29</v>
      </c>
      <c r="N60" s="202">
        <v>1.37</v>
      </c>
      <c r="O60" s="202">
        <v>3.18</v>
      </c>
      <c r="P60" s="202">
        <v>3.15</v>
      </c>
      <c r="Q60" s="202">
        <v>0.39</v>
      </c>
      <c r="R60" s="202">
        <v>0.56999999999999995</v>
      </c>
      <c r="S60" s="202">
        <v>0</v>
      </c>
      <c r="T60" s="202">
        <v>1.57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1.49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7.98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1.4</v>
      </c>
      <c r="AZ60" s="202">
        <v>1.17</v>
      </c>
      <c r="BA60" s="202">
        <v>2.36</v>
      </c>
      <c r="BB60" s="202">
        <v>2.71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1.43</v>
      </c>
      <c r="L61" s="202">
        <v>9.1999999999999993</v>
      </c>
      <c r="M61" s="202">
        <v>1.29</v>
      </c>
      <c r="N61" s="202">
        <v>1.37</v>
      </c>
      <c r="O61" s="202">
        <v>3.18</v>
      </c>
      <c r="P61" s="202">
        <v>3.15</v>
      </c>
      <c r="Q61" s="202">
        <v>0.39</v>
      </c>
      <c r="R61" s="202">
        <v>0.56999999999999995</v>
      </c>
      <c r="S61" s="202">
        <v>0</v>
      </c>
      <c r="T61" s="202">
        <v>1.57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1.49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7.98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1.4</v>
      </c>
      <c r="AZ61" s="202">
        <v>2.36</v>
      </c>
      <c r="BA61" s="202">
        <v>2.66</v>
      </c>
      <c r="BB61" s="202">
        <v>2.71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1.43</v>
      </c>
      <c r="L62" s="202">
        <v>9.1999999999999993</v>
      </c>
      <c r="M62" s="202">
        <v>1.29</v>
      </c>
      <c r="N62" s="202">
        <v>1.37</v>
      </c>
      <c r="O62" s="202">
        <v>3.18</v>
      </c>
      <c r="P62" s="202">
        <v>3.15</v>
      </c>
      <c r="Q62" s="202">
        <v>0.39</v>
      </c>
      <c r="R62" s="202">
        <v>0.56999999999999995</v>
      </c>
      <c r="S62" s="202">
        <v>0</v>
      </c>
      <c r="T62" s="202">
        <v>1.57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1.49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7.98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1.4</v>
      </c>
      <c r="AZ62" s="202">
        <v>2.36</v>
      </c>
      <c r="BA62" s="202">
        <v>2.66</v>
      </c>
      <c r="BB62" s="202">
        <v>2.71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1.43</v>
      </c>
      <c r="L63" s="202">
        <v>9.49</v>
      </c>
      <c r="M63" s="202">
        <v>1.29</v>
      </c>
      <c r="N63" s="202">
        <v>1.37</v>
      </c>
      <c r="O63" s="202">
        <v>3.18</v>
      </c>
      <c r="P63" s="202">
        <v>3.15</v>
      </c>
      <c r="Q63" s="202">
        <v>0.39</v>
      </c>
      <c r="R63" s="202">
        <v>0.56999999999999995</v>
      </c>
      <c r="S63" s="202">
        <v>0</v>
      </c>
      <c r="T63" s="202">
        <v>1.57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1.49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7.98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1.4</v>
      </c>
      <c r="AZ63" s="202">
        <v>2.36</v>
      </c>
      <c r="BA63" s="202">
        <v>2.66</v>
      </c>
      <c r="BB63" s="202">
        <v>2.71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1.43</v>
      </c>
      <c r="L64" s="202">
        <v>9.49</v>
      </c>
      <c r="M64" s="202">
        <v>1.29</v>
      </c>
      <c r="N64" s="202">
        <v>1.37</v>
      </c>
      <c r="O64" s="202">
        <v>3.18</v>
      </c>
      <c r="P64" s="202">
        <v>3.15</v>
      </c>
      <c r="Q64" s="202">
        <v>0.39</v>
      </c>
      <c r="R64" s="202">
        <v>0.56999999999999995</v>
      </c>
      <c r="S64" s="202">
        <v>0</v>
      </c>
      <c r="T64" s="202">
        <v>1.57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1.49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7.98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1.4</v>
      </c>
      <c r="AZ64" s="202">
        <v>2.36</v>
      </c>
      <c r="BA64" s="202">
        <v>2.66</v>
      </c>
      <c r="BB64" s="202">
        <v>2.71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1.43</v>
      </c>
      <c r="L65" s="202">
        <v>9.49</v>
      </c>
      <c r="M65" s="202">
        <v>1.29</v>
      </c>
      <c r="N65" s="202">
        <v>1.37</v>
      </c>
      <c r="O65" s="202">
        <v>3.18</v>
      </c>
      <c r="P65" s="202">
        <v>3.15</v>
      </c>
      <c r="Q65" s="202">
        <v>0.39</v>
      </c>
      <c r="R65" s="202">
        <v>0.56999999999999995</v>
      </c>
      <c r="S65" s="202">
        <v>0</v>
      </c>
      <c r="T65" s="202">
        <v>1.57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1.49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7.98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1.4</v>
      </c>
      <c r="AZ65" s="202">
        <v>2.36</v>
      </c>
      <c r="BA65" s="202">
        <v>2.66</v>
      </c>
      <c r="BB65" s="202">
        <v>2.71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1.43</v>
      </c>
      <c r="L66" s="202">
        <v>9.49</v>
      </c>
      <c r="M66" s="202">
        <v>1.29</v>
      </c>
      <c r="N66" s="202">
        <v>1.37</v>
      </c>
      <c r="O66" s="202">
        <v>3.18</v>
      </c>
      <c r="P66" s="202">
        <v>3.15</v>
      </c>
      <c r="Q66" s="202">
        <v>0.39</v>
      </c>
      <c r="R66" s="202">
        <v>0.56999999999999995</v>
      </c>
      <c r="S66" s="202">
        <v>0</v>
      </c>
      <c r="T66" s="202">
        <v>1.57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1.49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7.98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1.4</v>
      </c>
      <c r="AZ66" s="202">
        <v>2.36</v>
      </c>
      <c r="BA66" s="202">
        <v>3.19</v>
      </c>
      <c r="BB66" s="202">
        <v>2.71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1.43</v>
      </c>
      <c r="L67" s="202">
        <v>9.49</v>
      </c>
      <c r="M67" s="202">
        <v>1.29</v>
      </c>
      <c r="N67" s="202">
        <v>1.37</v>
      </c>
      <c r="O67" s="202">
        <v>3.18</v>
      </c>
      <c r="P67" s="202">
        <v>3.15</v>
      </c>
      <c r="Q67" s="202">
        <v>0.39</v>
      </c>
      <c r="R67" s="202">
        <v>0.56999999999999995</v>
      </c>
      <c r="S67" s="202">
        <v>0</v>
      </c>
      <c r="T67" s="202">
        <v>1.57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1.49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7.98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1.4</v>
      </c>
      <c r="AZ67" s="202">
        <v>2.36</v>
      </c>
      <c r="BA67" s="202">
        <v>3.19</v>
      </c>
      <c r="BB67" s="202">
        <v>2.71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1.43</v>
      </c>
      <c r="L68" s="202">
        <v>9.49</v>
      </c>
      <c r="M68" s="202">
        <v>1.29</v>
      </c>
      <c r="N68" s="202">
        <v>1.37</v>
      </c>
      <c r="O68" s="202">
        <v>3.18</v>
      </c>
      <c r="P68" s="202">
        <v>3.15</v>
      </c>
      <c r="Q68" s="202">
        <v>0.39</v>
      </c>
      <c r="R68" s="202">
        <v>0.56999999999999995</v>
      </c>
      <c r="S68" s="202">
        <v>0</v>
      </c>
      <c r="T68" s="202">
        <v>1.57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2.08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7.98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1.4</v>
      </c>
      <c r="AZ68" s="202">
        <v>2.36</v>
      </c>
      <c r="BA68" s="202">
        <v>3.19</v>
      </c>
      <c r="BB68" s="202">
        <v>2.71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1.43</v>
      </c>
      <c r="L69" s="202">
        <v>9.49</v>
      </c>
      <c r="M69" s="202">
        <v>1.29</v>
      </c>
      <c r="N69" s="202">
        <v>1.37</v>
      </c>
      <c r="O69" s="202">
        <v>3.18</v>
      </c>
      <c r="P69" s="202">
        <v>3.15</v>
      </c>
      <c r="Q69" s="202">
        <v>0.39</v>
      </c>
      <c r="R69" s="202">
        <v>0.56999999999999995</v>
      </c>
      <c r="S69" s="202">
        <v>0</v>
      </c>
      <c r="T69" s="202">
        <v>1.57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2.08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7.98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1.4</v>
      </c>
      <c r="AZ69" s="202">
        <v>2.36</v>
      </c>
      <c r="BA69" s="202">
        <v>3.19</v>
      </c>
      <c r="BB69" s="202">
        <v>2.71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1.43</v>
      </c>
      <c r="L70" s="202">
        <v>9.49</v>
      </c>
      <c r="M70" s="202">
        <v>1.29</v>
      </c>
      <c r="N70" s="202">
        <v>1.37</v>
      </c>
      <c r="O70" s="202">
        <v>3.18</v>
      </c>
      <c r="P70" s="202">
        <v>3.15</v>
      </c>
      <c r="Q70" s="202">
        <v>0.39</v>
      </c>
      <c r="R70" s="202">
        <v>0.56999999999999995</v>
      </c>
      <c r="S70" s="202">
        <v>0</v>
      </c>
      <c r="T70" s="202">
        <v>1.57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2.08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7.98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1.4</v>
      </c>
      <c r="AZ70" s="202">
        <v>2.36</v>
      </c>
      <c r="BA70" s="202">
        <v>3.19</v>
      </c>
      <c r="BB70" s="202">
        <v>2.71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1.43</v>
      </c>
      <c r="L71" s="202">
        <v>9.41</v>
      </c>
      <c r="M71" s="202">
        <v>1.29</v>
      </c>
      <c r="N71" s="202">
        <v>1.37</v>
      </c>
      <c r="O71" s="202">
        <v>3.18</v>
      </c>
      <c r="P71" s="202">
        <v>3.15</v>
      </c>
      <c r="Q71" s="202">
        <v>0.39</v>
      </c>
      <c r="R71" s="202">
        <v>0.56999999999999995</v>
      </c>
      <c r="S71" s="202">
        <v>0</v>
      </c>
      <c r="T71" s="202">
        <v>1.57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2.08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7.98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1.4</v>
      </c>
      <c r="AZ71" s="202">
        <v>2.36</v>
      </c>
      <c r="BA71" s="202">
        <v>3.19</v>
      </c>
      <c r="BB71" s="202">
        <v>2.71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1.43</v>
      </c>
      <c r="L72" s="202">
        <v>9.41</v>
      </c>
      <c r="M72" s="202">
        <v>1.29</v>
      </c>
      <c r="N72" s="202">
        <v>1.37</v>
      </c>
      <c r="O72" s="202">
        <v>3.18</v>
      </c>
      <c r="P72" s="202">
        <v>3.15</v>
      </c>
      <c r="Q72" s="202">
        <v>0.39</v>
      </c>
      <c r="R72" s="202">
        <v>0.56999999999999995</v>
      </c>
      <c r="S72" s="202">
        <v>0</v>
      </c>
      <c r="T72" s="202">
        <v>1.57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2.08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7.98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1.4</v>
      </c>
      <c r="AZ72" s="202">
        <v>2.36</v>
      </c>
      <c r="BA72" s="202">
        <v>3.19</v>
      </c>
      <c r="BB72" s="202">
        <v>2.71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1.43</v>
      </c>
      <c r="L73" s="202">
        <v>9.1199999999999992</v>
      </c>
      <c r="M73" s="202">
        <v>1.29</v>
      </c>
      <c r="N73" s="202">
        <v>1.37</v>
      </c>
      <c r="O73" s="202">
        <v>3.18</v>
      </c>
      <c r="P73" s="202">
        <v>3.15</v>
      </c>
      <c r="Q73" s="202">
        <v>0.39</v>
      </c>
      <c r="R73" s="202">
        <v>0.56999999999999995</v>
      </c>
      <c r="S73" s="202">
        <v>0</v>
      </c>
      <c r="T73" s="202">
        <v>1.57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2.08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7.98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1.4</v>
      </c>
      <c r="AZ73" s="202">
        <v>2.36</v>
      </c>
      <c r="BA73" s="202">
        <v>3.19</v>
      </c>
      <c r="BB73" s="202">
        <v>2.71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1.43</v>
      </c>
      <c r="L74" s="202">
        <v>9.1199999999999992</v>
      </c>
      <c r="M74" s="202">
        <v>1.29</v>
      </c>
      <c r="N74" s="202">
        <v>1.37</v>
      </c>
      <c r="O74" s="202">
        <v>3.18</v>
      </c>
      <c r="P74" s="202">
        <v>3.15</v>
      </c>
      <c r="Q74" s="202">
        <v>0.39</v>
      </c>
      <c r="R74" s="202">
        <v>0.56999999999999995</v>
      </c>
      <c r="S74" s="202">
        <v>0</v>
      </c>
      <c r="T74" s="202">
        <v>1.57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2.08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7.98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1.4</v>
      </c>
      <c r="AZ74" s="202">
        <v>2.36</v>
      </c>
      <c r="BA74" s="202">
        <v>3.19</v>
      </c>
      <c r="BB74" s="202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1.43</v>
      </c>
      <c r="L75" s="202">
        <v>9.1199999999999992</v>
      </c>
      <c r="M75" s="202">
        <v>1.29</v>
      </c>
      <c r="N75" s="202">
        <v>1.37</v>
      </c>
      <c r="O75" s="202">
        <v>3.18</v>
      </c>
      <c r="P75" s="202">
        <v>3.15</v>
      </c>
      <c r="Q75" s="202">
        <v>0.39</v>
      </c>
      <c r="R75" s="202">
        <v>0.56999999999999995</v>
      </c>
      <c r="S75" s="202">
        <v>0</v>
      </c>
      <c r="T75" s="202">
        <v>1.57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7.98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1.4</v>
      </c>
      <c r="AZ75" s="202">
        <v>2.36</v>
      </c>
      <c r="BA75" s="202">
        <v>3.19</v>
      </c>
      <c r="BB75" s="202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1.43</v>
      </c>
      <c r="L76" s="202">
        <v>9.1199999999999992</v>
      </c>
      <c r="M76" s="202">
        <v>1.29</v>
      </c>
      <c r="N76" s="202">
        <v>1.37</v>
      </c>
      <c r="O76" s="202">
        <v>3.18</v>
      </c>
      <c r="P76" s="202">
        <v>3.15</v>
      </c>
      <c r="Q76" s="202">
        <v>0.39</v>
      </c>
      <c r="R76" s="202">
        <v>0.56999999999999995</v>
      </c>
      <c r="S76" s="202">
        <v>0</v>
      </c>
      <c r="T76" s="202">
        <v>1.57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1.49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7.98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2.79</v>
      </c>
      <c r="AZ76" s="202">
        <v>2.36</v>
      </c>
      <c r="BA76" s="202">
        <v>3.19</v>
      </c>
      <c r="BB76" s="202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1.43</v>
      </c>
      <c r="L77" s="202">
        <v>9.1199999999999992</v>
      </c>
      <c r="M77" s="202">
        <v>1.29</v>
      </c>
      <c r="N77" s="202">
        <v>1.37</v>
      </c>
      <c r="O77" s="202">
        <v>3.18</v>
      </c>
      <c r="P77" s="202">
        <v>3.15</v>
      </c>
      <c r="Q77" s="202">
        <v>0.39</v>
      </c>
      <c r="R77" s="202">
        <v>0.56999999999999995</v>
      </c>
      <c r="S77" s="202">
        <v>0</v>
      </c>
      <c r="T77" s="202">
        <v>1.57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1.49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7.98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2.79</v>
      </c>
      <c r="AZ77" s="202">
        <v>3.51</v>
      </c>
      <c r="BA77" s="202">
        <v>3.19</v>
      </c>
      <c r="BB77" s="202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1.43</v>
      </c>
      <c r="L78" s="202">
        <v>9.1199999999999992</v>
      </c>
      <c r="M78" s="202">
        <v>1.29</v>
      </c>
      <c r="N78" s="202">
        <v>1.37</v>
      </c>
      <c r="O78" s="202">
        <v>3.18</v>
      </c>
      <c r="P78" s="202">
        <v>3.15</v>
      </c>
      <c r="Q78" s="202">
        <v>0.39</v>
      </c>
      <c r="R78" s="202">
        <v>0.56999999999999995</v>
      </c>
      <c r="S78" s="202">
        <v>0</v>
      </c>
      <c r="T78" s="202">
        <v>1.57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1.49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7.98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2.79</v>
      </c>
      <c r="AZ78" s="202">
        <v>3.89</v>
      </c>
      <c r="BA78" s="202">
        <v>3.19</v>
      </c>
      <c r="BB78" s="202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1.43</v>
      </c>
      <c r="L79" s="202">
        <v>9.1199999999999992</v>
      </c>
      <c r="M79" s="202">
        <v>1.29</v>
      </c>
      <c r="N79" s="202">
        <v>1.37</v>
      </c>
      <c r="O79" s="202">
        <v>3.18</v>
      </c>
      <c r="P79" s="202">
        <v>3.15</v>
      </c>
      <c r="Q79" s="202">
        <v>0.39</v>
      </c>
      <c r="R79" s="202">
        <v>0.56999999999999995</v>
      </c>
      <c r="S79" s="202">
        <v>0</v>
      </c>
      <c r="T79" s="202">
        <v>1.57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1.49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7.98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2.79</v>
      </c>
      <c r="AZ79" s="202">
        <v>3.89</v>
      </c>
      <c r="BA79" s="202">
        <v>3.19</v>
      </c>
      <c r="BB79" s="202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1.51</v>
      </c>
      <c r="L80" s="202">
        <v>9.1199999999999992</v>
      </c>
      <c r="M80" s="202">
        <v>1.29</v>
      </c>
      <c r="N80" s="202">
        <v>1.37</v>
      </c>
      <c r="O80" s="202">
        <v>3.18</v>
      </c>
      <c r="P80" s="202">
        <v>3.15</v>
      </c>
      <c r="Q80" s="202">
        <v>0.39</v>
      </c>
      <c r="R80" s="202">
        <v>0.56999999999999995</v>
      </c>
      <c r="S80" s="202">
        <v>0</v>
      </c>
      <c r="T80" s="202">
        <v>1.57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1.49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7.98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2.79</v>
      </c>
      <c r="AZ80" s="202">
        <v>3.89</v>
      </c>
      <c r="BA80" s="202">
        <v>3.19</v>
      </c>
      <c r="BB80" s="202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1.59</v>
      </c>
      <c r="L81" s="202">
        <v>9.1199999999999992</v>
      </c>
      <c r="M81" s="202">
        <v>1.29</v>
      </c>
      <c r="N81" s="202">
        <v>1.37</v>
      </c>
      <c r="O81" s="202">
        <v>3.18</v>
      </c>
      <c r="P81" s="202">
        <v>3.15</v>
      </c>
      <c r="Q81" s="202">
        <v>0.39</v>
      </c>
      <c r="R81" s="202">
        <v>0.56999999999999995</v>
      </c>
      <c r="S81" s="202">
        <v>0</v>
      </c>
      <c r="T81" s="202">
        <v>1.57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1.49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7.98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2.79</v>
      </c>
      <c r="AZ81" s="202">
        <v>3.89</v>
      </c>
      <c r="BA81" s="202">
        <v>3.19</v>
      </c>
      <c r="BB81" s="202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1.59</v>
      </c>
      <c r="L82" s="202">
        <v>9.1199999999999992</v>
      </c>
      <c r="M82" s="202">
        <v>1.29</v>
      </c>
      <c r="N82" s="202">
        <v>1.37</v>
      </c>
      <c r="O82" s="202">
        <v>3.18</v>
      </c>
      <c r="P82" s="202">
        <v>3.15</v>
      </c>
      <c r="Q82" s="202">
        <v>0.39</v>
      </c>
      <c r="R82" s="202">
        <v>0.56999999999999995</v>
      </c>
      <c r="S82" s="202">
        <v>0</v>
      </c>
      <c r="T82" s="202">
        <v>1.57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1.49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7.98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2.79</v>
      </c>
      <c r="AZ82" s="202">
        <v>3.89</v>
      </c>
      <c r="BA82" s="202">
        <v>3.19</v>
      </c>
      <c r="BB82" s="202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1.45</v>
      </c>
      <c r="L83" s="202">
        <v>9.1199999999999992</v>
      </c>
      <c r="M83" s="202">
        <v>1.29</v>
      </c>
      <c r="N83" s="202">
        <v>1.37</v>
      </c>
      <c r="O83" s="202">
        <v>3.18</v>
      </c>
      <c r="P83" s="202">
        <v>3.15</v>
      </c>
      <c r="Q83" s="202">
        <v>0.39</v>
      </c>
      <c r="R83" s="202">
        <v>0.56999999999999995</v>
      </c>
      <c r="S83" s="202">
        <v>0</v>
      </c>
      <c r="T83" s="202">
        <v>1.57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1.49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7.98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2.79</v>
      </c>
      <c r="AZ83" s="202">
        <v>3.89</v>
      </c>
      <c r="BA83" s="202">
        <v>3.19</v>
      </c>
      <c r="BB83" s="202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1.45</v>
      </c>
      <c r="L84" s="202">
        <v>9.1199999999999992</v>
      </c>
      <c r="M84" s="202">
        <v>1.29</v>
      </c>
      <c r="N84" s="202">
        <v>1.37</v>
      </c>
      <c r="O84" s="202">
        <v>3.18</v>
      </c>
      <c r="P84" s="202">
        <v>3.15</v>
      </c>
      <c r="Q84" s="202">
        <v>0.39</v>
      </c>
      <c r="R84" s="202">
        <v>0.56999999999999995</v>
      </c>
      <c r="S84" s="202">
        <v>0</v>
      </c>
      <c r="T84" s="202">
        <v>1.57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1.49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7.98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2.79</v>
      </c>
      <c r="AZ84" s="202">
        <v>3.89</v>
      </c>
      <c r="BA84" s="202">
        <v>3.19</v>
      </c>
      <c r="BB84" s="202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1.45</v>
      </c>
      <c r="L85" s="202">
        <v>9.14</v>
      </c>
      <c r="M85" s="202">
        <v>1.29</v>
      </c>
      <c r="N85" s="202">
        <v>1.37</v>
      </c>
      <c r="O85" s="202">
        <v>3.18</v>
      </c>
      <c r="P85" s="202">
        <v>3.15</v>
      </c>
      <c r="Q85" s="202">
        <v>0.39</v>
      </c>
      <c r="R85" s="202">
        <v>0.56999999999999995</v>
      </c>
      <c r="S85" s="202">
        <v>0</v>
      </c>
      <c r="T85" s="202">
        <v>1.57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1.49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7.98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2.79</v>
      </c>
      <c r="AZ85" s="202">
        <v>3.89</v>
      </c>
      <c r="BA85" s="202">
        <v>3.19</v>
      </c>
      <c r="BB85" s="202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1.45</v>
      </c>
      <c r="L86" s="202">
        <v>9.14</v>
      </c>
      <c r="M86" s="202">
        <v>1.29</v>
      </c>
      <c r="N86" s="202">
        <v>1.37</v>
      </c>
      <c r="O86" s="202">
        <v>3.18</v>
      </c>
      <c r="P86" s="202">
        <v>3.15</v>
      </c>
      <c r="Q86" s="202">
        <v>0.39</v>
      </c>
      <c r="R86" s="202">
        <v>0.56999999999999995</v>
      </c>
      <c r="S86" s="202">
        <v>0</v>
      </c>
      <c r="T86" s="202">
        <v>1.57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1.49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7.98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2.79</v>
      </c>
      <c r="AZ86" s="202">
        <v>3.89</v>
      </c>
      <c r="BA86" s="202">
        <v>3.19</v>
      </c>
      <c r="BB86" s="202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1.45</v>
      </c>
      <c r="L87" s="202">
        <v>9.14</v>
      </c>
      <c r="M87" s="202">
        <v>1.29</v>
      </c>
      <c r="N87" s="202">
        <v>1.37</v>
      </c>
      <c r="O87" s="202">
        <v>3.18</v>
      </c>
      <c r="P87" s="202">
        <v>3.15</v>
      </c>
      <c r="Q87" s="202">
        <v>0.39</v>
      </c>
      <c r="R87" s="202">
        <v>0.56999999999999995</v>
      </c>
      <c r="S87" s="202">
        <v>0</v>
      </c>
      <c r="T87" s="202">
        <v>1.57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1.49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7.98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2.79</v>
      </c>
      <c r="AZ87" s="202">
        <v>3.89</v>
      </c>
      <c r="BA87" s="202">
        <v>3.19</v>
      </c>
      <c r="BB87" s="202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1.45</v>
      </c>
      <c r="L88" s="202">
        <v>9.14</v>
      </c>
      <c r="M88" s="202">
        <v>1.29</v>
      </c>
      <c r="N88" s="202">
        <v>1.37</v>
      </c>
      <c r="O88" s="202">
        <v>3.18</v>
      </c>
      <c r="P88" s="202">
        <v>3.15</v>
      </c>
      <c r="Q88" s="202">
        <v>0.39</v>
      </c>
      <c r="R88" s="202">
        <v>0.56999999999999995</v>
      </c>
      <c r="S88" s="202">
        <v>0</v>
      </c>
      <c r="T88" s="202">
        <v>1.57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1.49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7.98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2.79</v>
      </c>
      <c r="AZ88" s="202">
        <v>3.89</v>
      </c>
      <c r="BA88" s="202">
        <v>3.19</v>
      </c>
      <c r="BB88" s="202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1.41</v>
      </c>
      <c r="L89" s="202">
        <v>9.14</v>
      </c>
      <c r="M89" s="202">
        <v>1.29</v>
      </c>
      <c r="N89" s="202">
        <v>1.37</v>
      </c>
      <c r="O89" s="202">
        <v>3.18</v>
      </c>
      <c r="P89" s="202">
        <v>3.15</v>
      </c>
      <c r="Q89" s="202">
        <v>0.39</v>
      </c>
      <c r="R89" s="202">
        <v>0.56999999999999995</v>
      </c>
      <c r="S89" s="202">
        <v>0</v>
      </c>
      <c r="T89" s="202">
        <v>1.57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1.49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7.98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2.79</v>
      </c>
      <c r="AZ89" s="202">
        <v>3.89</v>
      </c>
      <c r="BA89" s="202">
        <v>3.19</v>
      </c>
      <c r="BB89" s="202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1.45</v>
      </c>
      <c r="L90" s="202">
        <v>9.14</v>
      </c>
      <c r="M90" s="202">
        <v>1.29</v>
      </c>
      <c r="N90" s="202">
        <v>1.37</v>
      </c>
      <c r="O90" s="202">
        <v>3.18</v>
      </c>
      <c r="P90" s="202">
        <v>3.15</v>
      </c>
      <c r="Q90" s="202">
        <v>0.39</v>
      </c>
      <c r="R90" s="202">
        <v>0.56999999999999995</v>
      </c>
      <c r="S90" s="202">
        <v>0</v>
      </c>
      <c r="T90" s="202">
        <v>1.57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1.49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7.98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2.79</v>
      </c>
      <c r="AZ90" s="202">
        <v>3.89</v>
      </c>
      <c r="BA90" s="202">
        <v>3.19</v>
      </c>
      <c r="BB90" s="202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1.42</v>
      </c>
      <c r="L91" s="202">
        <v>9.14</v>
      </c>
      <c r="M91" s="202">
        <v>1.29</v>
      </c>
      <c r="N91" s="202">
        <v>1.37</v>
      </c>
      <c r="O91" s="202">
        <v>3.18</v>
      </c>
      <c r="P91" s="202">
        <v>3.15</v>
      </c>
      <c r="Q91" s="202">
        <v>0.39</v>
      </c>
      <c r="R91" s="202">
        <v>0.56999999999999995</v>
      </c>
      <c r="S91" s="202">
        <v>0</v>
      </c>
      <c r="T91" s="202">
        <v>1.57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1.49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7.98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2.79</v>
      </c>
      <c r="AZ91" s="202">
        <v>3.89</v>
      </c>
      <c r="BA91" s="202">
        <v>3.19</v>
      </c>
      <c r="BB91" s="202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1.42</v>
      </c>
      <c r="L92" s="202">
        <v>9.14</v>
      </c>
      <c r="M92" s="202">
        <v>1.29</v>
      </c>
      <c r="N92" s="202">
        <v>1.37</v>
      </c>
      <c r="O92" s="202">
        <v>3.18</v>
      </c>
      <c r="P92" s="202">
        <v>3.15</v>
      </c>
      <c r="Q92" s="202">
        <v>0.39</v>
      </c>
      <c r="R92" s="202">
        <v>0.56999999999999995</v>
      </c>
      <c r="S92" s="202">
        <v>0</v>
      </c>
      <c r="T92" s="202">
        <v>1.57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1.49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7.98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2.79</v>
      </c>
      <c r="AZ92" s="202">
        <v>3.89</v>
      </c>
      <c r="BA92" s="202">
        <v>3.19</v>
      </c>
      <c r="BB92" s="202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1.42</v>
      </c>
      <c r="L93" s="202">
        <v>9.14</v>
      </c>
      <c r="M93" s="202">
        <v>1.29</v>
      </c>
      <c r="N93" s="202">
        <v>1.37</v>
      </c>
      <c r="O93" s="202">
        <v>3.18</v>
      </c>
      <c r="P93" s="202">
        <v>3.15</v>
      </c>
      <c r="Q93" s="202">
        <v>0.39</v>
      </c>
      <c r="R93" s="202">
        <v>0.56999999999999995</v>
      </c>
      <c r="S93" s="202">
        <v>0</v>
      </c>
      <c r="T93" s="202">
        <v>1.57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1.49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7.98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2.79</v>
      </c>
      <c r="AZ93" s="202">
        <v>3.89</v>
      </c>
      <c r="BA93" s="202">
        <v>3.19</v>
      </c>
      <c r="BB93" s="202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1.43</v>
      </c>
      <c r="L94" s="202">
        <v>9.14</v>
      </c>
      <c r="M94" s="202">
        <v>1.29</v>
      </c>
      <c r="N94" s="202">
        <v>1.37</v>
      </c>
      <c r="O94" s="202">
        <v>3.18</v>
      </c>
      <c r="P94" s="202">
        <v>3.15</v>
      </c>
      <c r="Q94" s="202">
        <v>0.39</v>
      </c>
      <c r="R94" s="202">
        <v>0.56999999999999995</v>
      </c>
      <c r="S94" s="202">
        <v>0</v>
      </c>
      <c r="T94" s="202">
        <v>1.57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1.98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7.98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2.79</v>
      </c>
      <c r="AZ94" s="202">
        <v>3.89</v>
      </c>
      <c r="BA94" s="202">
        <v>3.19</v>
      </c>
      <c r="BB94" s="202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1.43</v>
      </c>
      <c r="L95" s="202">
        <v>9.14</v>
      </c>
      <c r="M95" s="202">
        <v>1.29</v>
      </c>
      <c r="N95" s="202">
        <v>1.37</v>
      </c>
      <c r="O95" s="202">
        <v>3.18</v>
      </c>
      <c r="P95" s="202">
        <v>3.15</v>
      </c>
      <c r="Q95" s="202">
        <v>0.39</v>
      </c>
      <c r="R95" s="202">
        <v>0.56999999999999995</v>
      </c>
      <c r="S95" s="202">
        <v>0</v>
      </c>
      <c r="T95" s="202">
        <v>1.57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1.98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7.98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1.4</v>
      </c>
      <c r="AZ95" s="202">
        <v>3.89</v>
      </c>
      <c r="BA95" s="202">
        <v>3.19</v>
      </c>
      <c r="BB95" s="202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1.44</v>
      </c>
      <c r="L96" s="202">
        <v>9.14</v>
      </c>
      <c r="M96" s="202">
        <v>1.29</v>
      </c>
      <c r="N96" s="202">
        <v>1.37</v>
      </c>
      <c r="O96" s="202">
        <v>3.18</v>
      </c>
      <c r="P96" s="202">
        <v>3.15</v>
      </c>
      <c r="Q96" s="202">
        <v>0.39</v>
      </c>
      <c r="R96" s="202">
        <v>0.56999999999999995</v>
      </c>
      <c r="S96" s="202">
        <v>0</v>
      </c>
      <c r="T96" s="202">
        <v>1.57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1.98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7.98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1.4</v>
      </c>
      <c r="AZ96" s="202">
        <v>3.89</v>
      </c>
      <c r="BA96" s="202">
        <v>3.19</v>
      </c>
      <c r="BB96" s="202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1.44</v>
      </c>
      <c r="L97" s="202">
        <v>9.14</v>
      </c>
      <c r="M97" s="202">
        <v>1.29</v>
      </c>
      <c r="N97" s="202">
        <v>1.37</v>
      </c>
      <c r="O97" s="202">
        <v>3.18</v>
      </c>
      <c r="P97" s="202">
        <v>3.15</v>
      </c>
      <c r="Q97" s="202">
        <v>0.39</v>
      </c>
      <c r="R97" s="202">
        <v>0.56999999999999995</v>
      </c>
      <c r="S97" s="202">
        <v>0</v>
      </c>
      <c r="T97" s="202">
        <v>1.57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1.98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7.98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1.4</v>
      </c>
      <c r="AZ97" s="202">
        <v>3.89</v>
      </c>
      <c r="BA97" s="202">
        <v>3.19</v>
      </c>
      <c r="BB97" s="202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1.44</v>
      </c>
      <c r="L98" s="202">
        <v>9.14</v>
      </c>
      <c r="M98" s="202">
        <v>1.29</v>
      </c>
      <c r="N98" s="202">
        <v>1.37</v>
      </c>
      <c r="O98" s="202">
        <v>3.18</v>
      </c>
      <c r="P98" s="202">
        <v>3.15</v>
      </c>
      <c r="Q98" s="202">
        <v>0.39</v>
      </c>
      <c r="R98" s="202">
        <v>0.56999999999999995</v>
      </c>
      <c r="S98" s="202">
        <v>0</v>
      </c>
      <c r="T98" s="202">
        <v>1.57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1.98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7.98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1.4</v>
      </c>
      <c r="AZ98" s="202">
        <v>3.89</v>
      </c>
      <c r="BA98" s="202">
        <v>3.19</v>
      </c>
      <c r="BB98" s="202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3.4497500000000049E-2</v>
      </c>
      <c r="L99">
        <f t="shared" si="0"/>
        <v>0.22177499999999994</v>
      </c>
      <c r="M99">
        <f t="shared" si="0"/>
        <v>3.0960000000000064E-2</v>
      </c>
      <c r="N99">
        <f t="shared" si="0"/>
        <v>4.3310000000000071E-2</v>
      </c>
      <c r="O99">
        <f t="shared" si="0"/>
        <v>7.6320000000000124E-2</v>
      </c>
      <c r="P99">
        <f t="shared" si="0"/>
        <v>8.774999999999987E-2</v>
      </c>
      <c r="Q99">
        <f t="shared" si="0"/>
        <v>9.167500000000009E-3</v>
      </c>
      <c r="R99">
        <f t="shared" si="0"/>
        <v>1.3680000000000005E-2</v>
      </c>
      <c r="S99">
        <f t="shared" si="0"/>
        <v>0</v>
      </c>
      <c r="T99">
        <f t="shared" si="0"/>
        <v>3.7679999999999908E-2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6.1150000000000006E-3</v>
      </c>
      <c r="AB99">
        <f t="shared" si="0"/>
        <v>1.8624999999999996E-2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1.0250000000000001E-3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0.19152000000000027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2.5502500000000015E-2</v>
      </c>
      <c r="AZ99">
        <f t="shared" si="0"/>
        <v>7.2897499999999935E-2</v>
      </c>
      <c r="BA99">
        <f t="shared" si="0"/>
        <v>6.83425E-2</v>
      </c>
      <c r="BB99">
        <f t="shared" si="0"/>
        <v>6.5040000000000042E-2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5.65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5.65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5.65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5.65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5.65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5.65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5.65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5.65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5.65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5.65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5.7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5.7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5.7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5.7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5.84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5.84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5.84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5.84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5.84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5.84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5.84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5.84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5.84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5.84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5.84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5.84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5.84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5.84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5.84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5.84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5.84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5.84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5.84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5.84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5.84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5.84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5.84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5.84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5.84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5.84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5.84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5.84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5.84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5.84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5.84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5.84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5.84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5.84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5.81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5.81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5.81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5.81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5.81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5.81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5.81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5.81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5.47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5.47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5.47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5.47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5.47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5.47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5.47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5.47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5.47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5.47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5.47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5.47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5.47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5.47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5.47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5.47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5.56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5.56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5.56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5.56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5.56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5.56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5.56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5.56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5.56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5.56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5.56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5.56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5.56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5.56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5.56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5.56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5.56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5.56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5.56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5.56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5.56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5.56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5.56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5.56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0.13632500000000006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539</v>
      </c>
      <c r="D2" t="s">
        <v>539</v>
      </c>
      <c r="E2" t="s">
        <v>539</v>
      </c>
      <c r="F2" t="s">
        <v>539</v>
      </c>
      <c r="G2" t="s">
        <v>539</v>
      </c>
      <c r="H2" t="s">
        <v>539</v>
      </c>
      <c r="I2" t="s">
        <v>539</v>
      </c>
      <c r="J2" t="s">
        <v>539</v>
      </c>
      <c r="K2" t="s">
        <v>539</v>
      </c>
      <c r="L2" t="s">
        <v>539</v>
      </c>
      <c r="M2" t="s">
        <v>539</v>
      </c>
      <c r="N2" t="s">
        <v>539</v>
      </c>
      <c r="O2" t="s">
        <v>539</v>
      </c>
      <c r="P2" t="s">
        <v>539</v>
      </c>
    </row>
    <row r="3" spans="1:17">
      <c r="A3" t="s">
        <v>45</v>
      </c>
      <c r="C3" s="25">
        <v>0</v>
      </c>
      <c r="D3" s="25">
        <v>0</v>
      </c>
      <c r="E3" s="25">
        <v>0</v>
      </c>
      <c r="F3" s="25">
        <v>0</v>
      </c>
      <c r="G3" s="202">
        <v>0</v>
      </c>
      <c r="H3" s="202">
        <v>0</v>
      </c>
      <c r="I3" s="202">
        <v>0</v>
      </c>
      <c r="J3" s="202">
        <v>0</v>
      </c>
      <c r="K3" s="202">
        <v>310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0</v>
      </c>
      <c r="D4" s="25">
        <v>0</v>
      </c>
      <c r="E4" s="25">
        <v>0</v>
      </c>
      <c r="F4" s="25">
        <v>0</v>
      </c>
      <c r="G4" s="202">
        <v>0</v>
      </c>
      <c r="H4" s="202">
        <v>0</v>
      </c>
      <c r="I4" s="202">
        <v>0</v>
      </c>
      <c r="J4" s="202">
        <v>0</v>
      </c>
      <c r="K4" s="202">
        <v>310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0</v>
      </c>
      <c r="D5" s="25">
        <v>0</v>
      </c>
      <c r="E5" s="25">
        <v>0</v>
      </c>
      <c r="F5" s="25">
        <v>0</v>
      </c>
      <c r="G5" s="202">
        <v>0</v>
      </c>
      <c r="H5" s="202">
        <v>0</v>
      </c>
      <c r="I5" s="202">
        <v>0</v>
      </c>
      <c r="J5" s="202">
        <v>0</v>
      </c>
      <c r="K5" s="202">
        <v>310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0</v>
      </c>
      <c r="D6" s="25">
        <v>0</v>
      </c>
      <c r="E6" s="25">
        <v>0</v>
      </c>
      <c r="F6" s="25">
        <v>0</v>
      </c>
      <c r="G6" s="202">
        <v>0</v>
      </c>
      <c r="H6" s="202">
        <v>0</v>
      </c>
      <c r="I6" s="202">
        <v>0</v>
      </c>
      <c r="J6" s="202">
        <v>0</v>
      </c>
      <c r="K6" s="202">
        <v>310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0</v>
      </c>
      <c r="D7" s="25">
        <v>0</v>
      </c>
      <c r="E7" s="25">
        <v>0</v>
      </c>
      <c r="F7" s="25">
        <v>0</v>
      </c>
      <c r="G7" s="202">
        <v>0</v>
      </c>
      <c r="H7" s="202">
        <v>0</v>
      </c>
      <c r="I7" s="202">
        <v>0</v>
      </c>
      <c r="J7" s="202">
        <v>0</v>
      </c>
      <c r="K7" s="202">
        <v>310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0</v>
      </c>
      <c r="D8" s="25">
        <v>0</v>
      </c>
      <c r="E8" s="25">
        <v>0</v>
      </c>
      <c r="F8" s="25">
        <v>0</v>
      </c>
      <c r="G8" s="202">
        <v>0</v>
      </c>
      <c r="H8" s="202">
        <v>0</v>
      </c>
      <c r="I8" s="202">
        <v>0</v>
      </c>
      <c r="J8" s="202">
        <v>0</v>
      </c>
      <c r="K8" s="202">
        <v>310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0</v>
      </c>
      <c r="D9" s="25">
        <v>0</v>
      </c>
      <c r="E9" s="25">
        <v>0</v>
      </c>
      <c r="F9" s="25">
        <v>0</v>
      </c>
      <c r="G9" s="202">
        <v>0</v>
      </c>
      <c r="H9" s="202">
        <v>0</v>
      </c>
      <c r="I9" s="202">
        <v>0</v>
      </c>
      <c r="J9" s="202">
        <v>0</v>
      </c>
      <c r="K9" s="202">
        <v>310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0</v>
      </c>
      <c r="D10" s="25">
        <v>0</v>
      </c>
      <c r="E10" s="25">
        <v>0</v>
      </c>
      <c r="F10" s="25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310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0</v>
      </c>
      <c r="D11" s="25">
        <v>0</v>
      </c>
      <c r="E11" s="25">
        <v>0</v>
      </c>
      <c r="F11" s="25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310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0</v>
      </c>
      <c r="D12" s="25">
        <v>0</v>
      </c>
      <c r="E12" s="25">
        <v>0</v>
      </c>
      <c r="F12" s="25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310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0</v>
      </c>
      <c r="D13" s="25">
        <v>0</v>
      </c>
      <c r="E13" s="25">
        <v>0</v>
      </c>
      <c r="F13" s="25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310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0</v>
      </c>
      <c r="D14" s="25">
        <v>0</v>
      </c>
      <c r="E14" s="25">
        <v>0</v>
      </c>
      <c r="F14" s="25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310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0</v>
      </c>
      <c r="D15" s="25">
        <v>0</v>
      </c>
      <c r="E15" s="25">
        <v>0</v>
      </c>
      <c r="F15" s="25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310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0</v>
      </c>
      <c r="D16" s="25">
        <v>0</v>
      </c>
      <c r="E16" s="25">
        <v>0</v>
      </c>
      <c r="F16" s="25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310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0</v>
      </c>
      <c r="D17" s="25">
        <v>0</v>
      </c>
      <c r="E17" s="25">
        <v>0</v>
      </c>
      <c r="F17" s="25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0</v>
      </c>
      <c r="D18" s="25">
        <v>0</v>
      </c>
      <c r="E18" s="25">
        <v>0</v>
      </c>
      <c r="F18" s="25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0</v>
      </c>
      <c r="D19" s="25">
        <v>0</v>
      </c>
      <c r="E19" s="25">
        <v>0</v>
      </c>
      <c r="F19" s="25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0</v>
      </c>
      <c r="D20" s="25">
        <v>0</v>
      </c>
      <c r="E20" s="25">
        <v>0</v>
      </c>
      <c r="F20" s="25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0</v>
      </c>
      <c r="D21" s="25">
        <v>0</v>
      </c>
      <c r="E21" s="25">
        <v>0</v>
      </c>
      <c r="F21" s="25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0</v>
      </c>
      <c r="D22" s="25">
        <v>0</v>
      </c>
      <c r="E22" s="25">
        <v>0</v>
      </c>
      <c r="F22" s="25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0</v>
      </c>
      <c r="D23" s="25">
        <v>0</v>
      </c>
      <c r="E23" s="25">
        <v>0</v>
      </c>
      <c r="F23" s="25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0</v>
      </c>
      <c r="D24" s="25">
        <v>0</v>
      </c>
      <c r="E24" s="25">
        <v>0</v>
      </c>
      <c r="F24" s="25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0</v>
      </c>
      <c r="D25" s="25">
        <v>0</v>
      </c>
      <c r="E25" s="25">
        <v>0</v>
      </c>
      <c r="F25" s="25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0</v>
      </c>
      <c r="D26" s="25">
        <v>0</v>
      </c>
      <c r="E26" s="25">
        <v>0</v>
      </c>
      <c r="F26" s="25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0</v>
      </c>
      <c r="D27" s="25">
        <v>0</v>
      </c>
      <c r="E27" s="25">
        <v>0</v>
      </c>
      <c r="F27" s="25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297.45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0</v>
      </c>
      <c r="D28" s="25">
        <v>0</v>
      </c>
      <c r="E28" s="25">
        <v>0</v>
      </c>
      <c r="F28" s="25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297.45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0</v>
      </c>
      <c r="D29" s="25">
        <v>0</v>
      </c>
      <c r="E29" s="25">
        <v>0</v>
      </c>
      <c r="F29" s="25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297.45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0</v>
      </c>
      <c r="D30" s="25">
        <v>0</v>
      </c>
      <c r="E30" s="25">
        <v>0</v>
      </c>
      <c r="F30" s="25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297.45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0</v>
      </c>
      <c r="D31" s="25">
        <v>0</v>
      </c>
      <c r="E31" s="25">
        <v>0</v>
      </c>
      <c r="F31" s="25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297.45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0</v>
      </c>
      <c r="D32" s="25">
        <v>0</v>
      </c>
      <c r="E32" s="25">
        <v>0</v>
      </c>
      <c r="F32" s="25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297.45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0</v>
      </c>
      <c r="D33" s="25">
        <v>0</v>
      </c>
      <c r="E33" s="25">
        <v>0</v>
      </c>
      <c r="F33" s="25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301.45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0</v>
      </c>
      <c r="D34" s="25">
        <v>0</v>
      </c>
      <c r="E34" s="25">
        <v>0</v>
      </c>
      <c r="F34" s="25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301.45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0</v>
      </c>
      <c r="D35" s="25">
        <v>26</v>
      </c>
      <c r="E35" s="25">
        <v>0</v>
      </c>
      <c r="F35" s="25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301.45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0</v>
      </c>
      <c r="D36" s="25">
        <v>26</v>
      </c>
      <c r="E36" s="25">
        <v>0</v>
      </c>
      <c r="F36" s="25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301.45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0</v>
      </c>
      <c r="D37" s="25">
        <v>26</v>
      </c>
      <c r="E37" s="25">
        <v>0</v>
      </c>
      <c r="F37" s="25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301.45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0</v>
      </c>
      <c r="D38" s="25">
        <v>0</v>
      </c>
      <c r="E38" s="25">
        <v>0</v>
      </c>
      <c r="F38" s="25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301.45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0</v>
      </c>
      <c r="D39" s="25">
        <v>26</v>
      </c>
      <c r="E39" s="25">
        <v>0</v>
      </c>
      <c r="F39" s="25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301.45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0</v>
      </c>
      <c r="D40" s="25">
        <v>27</v>
      </c>
      <c r="E40" s="25">
        <v>0</v>
      </c>
      <c r="F40" s="25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301.45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0</v>
      </c>
      <c r="D41" s="25">
        <v>27</v>
      </c>
      <c r="E41" s="25">
        <v>0</v>
      </c>
      <c r="F41" s="25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301.45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0</v>
      </c>
      <c r="D42" s="25">
        <v>27</v>
      </c>
      <c r="E42" s="25">
        <v>0</v>
      </c>
      <c r="F42" s="25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301.45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0</v>
      </c>
      <c r="D43" s="25">
        <v>27</v>
      </c>
      <c r="E43" s="25">
        <v>0</v>
      </c>
      <c r="F43" s="25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301.45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0</v>
      </c>
      <c r="D44" s="25">
        <v>27</v>
      </c>
      <c r="E44" s="25">
        <v>0</v>
      </c>
      <c r="F44" s="25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301.45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0</v>
      </c>
      <c r="D45" s="25">
        <v>27</v>
      </c>
      <c r="E45" s="25">
        <v>0</v>
      </c>
      <c r="F45" s="25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301.45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0</v>
      </c>
      <c r="D46" s="25">
        <v>27</v>
      </c>
      <c r="E46" s="25">
        <v>0</v>
      </c>
      <c r="F46" s="25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301.45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0</v>
      </c>
      <c r="D47" s="25">
        <v>27</v>
      </c>
      <c r="E47" s="25">
        <v>0</v>
      </c>
      <c r="F47" s="25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301.45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0</v>
      </c>
      <c r="D48" s="25">
        <v>27</v>
      </c>
      <c r="E48" s="25">
        <v>0</v>
      </c>
      <c r="F48" s="25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301.45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0</v>
      </c>
      <c r="D49" s="25">
        <v>27</v>
      </c>
      <c r="E49" s="25">
        <v>0</v>
      </c>
      <c r="F49" s="25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301.45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0</v>
      </c>
      <c r="D50" s="25">
        <v>27</v>
      </c>
      <c r="E50" s="25">
        <v>0</v>
      </c>
      <c r="F50" s="25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301.45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0</v>
      </c>
      <c r="D51" s="25">
        <v>27</v>
      </c>
      <c r="E51" s="25">
        <v>0</v>
      </c>
      <c r="F51" s="25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300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0</v>
      </c>
      <c r="D52" s="25">
        <v>27</v>
      </c>
      <c r="E52" s="25">
        <v>0</v>
      </c>
      <c r="F52" s="25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300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0</v>
      </c>
      <c r="D53" s="25">
        <v>27</v>
      </c>
      <c r="E53" s="25">
        <v>0</v>
      </c>
      <c r="F53" s="25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300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0</v>
      </c>
      <c r="D54" s="25">
        <v>27</v>
      </c>
      <c r="E54" s="25">
        <v>0</v>
      </c>
      <c r="F54" s="25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300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0</v>
      </c>
      <c r="D55" s="25">
        <v>27</v>
      </c>
      <c r="E55" s="25">
        <v>0</v>
      </c>
      <c r="F55" s="25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300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0</v>
      </c>
      <c r="D56" s="25">
        <v>27</v>
      </c>
      <c r="E56" s="25">
        <v>0</v>
      </c>
      <c r="F56" s="25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300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0</v>
      </c>
      <c r="D57" s="25">
        <v>27</v>
      </c>
      <c r="E57" s="25">
        <v>0</v>
      </c>
      <c r="F57" s="25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300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0</v>
      </c>
      <c r="D58" s="25">
        <v>27</v>
      </c>
      <c r="E58" s="25">
        <v>0</v>
      </c>
      <c r="F58" s="25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300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0</v>
      </c>
      <c r="D59" s="25">
        <v>27</v>
      </c>
      <c r="E59" s="25">
        <v>0</v>
      </c>
      <c r="F59" s="25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300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0</v>
      </c>
      <c r="D60" s="25">
        <v>27</v>
      </c>
      <c r="E60" s="25">
        <v>0</v>
      </c>
      <c r="F60" s="25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300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0</v>
      </c>
      <c r="D61" s="25">
        <v>27</v>
      </c>
      <c r="E61" s="25">
        <v>0</v>
      </c>
      <c r="F61" s="25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300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0</v>
      </c>
      <c r="D62" s="25">
        <v>27</v>
      </c>
      <c r="E62" s="25">
        <v>0</v>
      </c>
      <c r="F62" s="25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300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0</v>
      </c>
      <c r="D63" s="25">
        <v>27</v>
      </c>
      <c r="E63" s="25">
        <v>0</v>
      </c>
      <c r="F63" s="25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300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0</v>
      </c>
      <c r="D64" s="25">
        <v>27</v>
      </c>
      <c r="E64" s="25">
        <v>0</v>
      </c>
      <c r="F64" s="25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300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0</v>
      </c>
      <c r="D65" s="25">
        <v>27</v>
      </c>
      <c r="E65" s="25">
        <v>0</v>
      </c>
      <c r="F65" s="25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300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0</v>
      </c>
      <c r="D66" s="25">
        <v>27</v>
      </c>
      <c r="E66" s="25">
        <v>0</v>
      </c>
      <c r="F66" s="25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300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0</v>
      </c>
      <c r="D67" s="25">
        <v>27</v>
      </c>
      <c r="E67" s="25">
        <v>0</v>
      </c>
      <c r="F67" s="25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300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35</v>
      </c>
      <c r="D68" s="25">
        <v>0</v>
      </c>
      <c r="E68" s="25">
        <v>0</v>
      </c>
      <c r="F68" s="25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300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35</v>
      </c>
      <c r="D69" s="25">
        <v>0</v>
      </c>
      <c r="E69" s="25">
        <v>0</v>
      </c>
      <c r="F69" s="25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300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35</v>
      </c>
      <c r="D70" s="25">
        <v>0</v>
      </c>
      <c r="E70" s="25">
        <v>0</v>
      </c>
      <c r="F70" s="25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300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35</v>
      </c>
      <c r="D71" s="25">
        <v>0</v>
      </c>
      <c r="E71" s="25">
        <v>0</v>
      </c>
      <c r="F71" s="25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300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34</v>
      </c>
      <c r="D72" s="25">
        <v>0</v>
      </c>
      <c r="E72" s="25">
        <v>0</v>
      </c>
      <c r="F72" s="25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300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34</v>
      </c>
      <c r="D73" s="25">
        <v>0</v>
      </c>
      <c r="E73" s="25">
        <v>0</v>
      </c>
      <c r="F73" s="25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300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34</v>
      </c>
      <c r="D74" s="25">
        <v>0</v>
      </c>
      <c r="E74" s="25">
        <v>0</v>
      </c>
      <c r="F74" s="25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300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0</v>
      </c>
      <c r="D75" s="25">
        <v>0</v>
      </c>
      <c r="E75" s="25">
        <v>0</v>
      </c>
      <c r="F75" s="25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305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0</v>
      </c>
      <c r="D76" s="25">
        <v>25</v>
      </c>
      <c r="E76" s="25">
        <v>0</v>
      </c>
      <c r="F76" s="25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305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0</v>
      </c>
      <c r="D77" s="25">
        <v>25</v>
      </c>
      <c r="E77" s="25">
        <v>0</v>
      </c>
      <c r="F77" s="25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305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0</v>
      </c>
      <c r="D78" s="25">
        <v>25</v>
      </c>
      <c r="E78" s="25">
        <v>0</v>
      </c>
      <c r="F78" s="25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305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0</v>
      </c>
      <c r="D79" s="25">
        <v>25</v>
      </c>
      <c r="E79" s="25">
        <v>0</v>
      </c>
      <c r="F79" s="25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305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0</v>
      </c>
      <c r="D80" s="25">
        <v>25</v>
      </c>
      <c r="E80" s="25">
        <v>0</v>
      </c>
      <c r="F80" s="25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305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0</v>
      </c>
      <c r="D81" s="25">
        <v>25</v>
      </c>
      <c r="E81" s="25">
        <v>0</v>
      </c>
      <c r="F81" s="25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305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0</v>
      </c>
      <c r="D82" s="25">
        <v>25</v>
      </c>
      <c r="E82" s="25">
        <v>0</v>
      </c>
      <c r="F82" s="25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305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0</v>
      </c>
      <c r="D83" s="25">
        <v>25</v>
      </c>
      <c r="E83" s="25">
        <v>0</v>
      </c>
      <c r="F83" s="25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305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0</v>
      </c>
      <c r="D84" s="25">
        <v>25</v>
      </c>
      <c r="E84" s="25">
        <v>0</v>
      </c>
      <c r="F84" s="25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305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0</v>
      </c>
      <c r="D85" s="25">
        <v>25</v>
      </c>
      <c r="E85" s="25">
        <v>0</v>
      </c>
      <c r="F85" s="25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305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0</v>
      </c>
      <c r="D86" s="25">
        <v>25</v>
      </c>
      <c r="E86" s="25">
        <v>0</v>
      </c>
      <c r="F86" s="25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305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0</v>
      </c>
      <c r="D87" s="25">
        <v>25</v>
      </c>
      <c r="E87" s="25">
        <v>0</v>
      </c>
      <c r="F87" s="25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305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0</v>
      </c>
      <c r="D88" s="25">
        <v>25</v>
      </c>
      <c r="E88" s="25">
        <v>0</v>
      </c>
      <c r="F88" s="25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305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0</v>
      </c>
      <c r="D89" s="25">
        <v>26</v>
      </c>
      <c r="E89" s="25">
        <v>0</v>
      </c>
      <c r="F89" s="25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305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0</v>
      </c>
      <c r="D90" s="25">
        <v>26</v>
      </c>
      <c r="E90" s="25">
        <v>0</v>
      </c>
      <c r="F90" s="25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305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0</v>
      </c>
      <c r="D91" s="25">
        <v>26</v>
      </c>
      <c r="E91" s="25">
        <v>0</v>
      </c>
      <c r="F91" s="25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305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0</v>
      </c>
      <c r="D92" s="25">
        <v>26</v>
      </c>
      <c r="E92" s="25">
        <v>0</v>
      </c>
      <c r="F92" s="25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305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0</v>
      </c>
      <c r="D93" s="25">
        <v>26</v>
      </c>
      <c r="E93" s="25">
        <v>0</v>
      </c>
      <c r="F93" s="25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305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35</v>
      </c>
      <c r="D94" s="25">
        <v>0</v>
      </c>
      <c r="E94" s="25">
        <v>0</v>
      </c>
      <c r="F94" s="25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305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35</v>
      </c>
      <c r="D95" s="25">
        <v>0</v>
      </c>
      <c r="E95" s="25">
        <v>0</v>
      </c>
      <c r="F95" s="25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305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34</v>
      </c>
      <c r="D96" s="25">
        <v>0</v>
      </c>
      <c r="E96" s="25">
        <v>0</v>
      </c>
      <c r="F96" s="25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305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34</v>
      </c>
      <c r="D97" s="25">
        <v>0</v>
      </c>
      <c r="E97" s="25">
        <v>0</v>
      </c>
      <c r="F97" s="25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305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34</v>
      </c>
      <c r="D98" s="25">
        <v>0</v>
      </c>
      <c r="E98" s="25">
        <v>0</v>
      </c>
      <c r="F98" s="25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305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0.10349999999999999</v>
      </c>
      <c r="D99" s="115">
        <f t="shared" si="0"/>
        <v>0.32874999999999999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7.1927000000000039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12.55</v>
      </c>
      <c r="E3" s="202">
        <v>0</v>
      </c>
      <c r="F3" s="202">
        <v>0</v>
      </c>
      <c r="G3" s="202">
        <v>30.53</v>
      </c>
      <c r="H3" s="202">
        <v>0</v>
      </c>
      <c r="I3" s="202">
        <v>0</v>
      </c>
      <c r="J3" s="202">
        <v>38.17</v>
      </c>
      <c r="K3" s="202">
        <v>7.85</v>
      </c>
      <c r="L3" s="202">
        <v>0.28999999999999998</v>
      </c>
      <c r="M3" s="202">
        <v>0.98</v>
      </c>
      <c r="N3" s="202">
        <v>1.61</v>
      </c>
      <c r="O3" s="202">
        <v>2.27</v>
      </c>
      <c r="P3" s="202">
        <v>1.03</v>
      </c>
      <c r="Q3" s="202">
        <v>0</v>
      </c>
      <c r="R3" s="202">
        <v>0.26</v>
      </c>
      <c r="S3" s="202">
        <v>0</v>
      </c>
      <c r="T3" s="202">
        <v>0</v>
      </c>
      <c r="U3" s="202">
        <v>1.91</v>
      </c>
      <c r="V3" s="202">
        <v>0.28000000000000003</v>
      </c>
      <c r="W3" s="202">
        <v>0.61</v>
      </c>
      <c r="X3" s="202">
        <v>0.63</v>
      </c>
      <c r="Y3" s="202">
        <v>0</v>
      </c>
      <c r="Z3" s="202">
        <v>3.17</v>
      </c>
      <c r="AA3" s="202">
        <v>1.08</v>
      </c>
      <c r="AB3" s="202">
        <v>0</v>
      </c>
      <c r="AC3" s="202">
        <v>0</v>
      </c>
      <c r="AD3" s="202">
        <v>24.92</v>
      </c>
      <c r="AE3" s="202">
        <v>0</v>
      </c>
      <c r="AF3" s="202">
        <v>0</v>
      </c>
      <c r="AG3" s="202">
        <v>0</v>
      </c>
      <c r="AH3" s="202">
        <v>0</v>
      </c>
      <c r="AI3" s="202">
        <v>93.36</v>
      </c>
      <c r="AJ3" s="202">
        <v>0</v>
      </c>
      <c r="AK3" s="202">
        <v>-94.3</v>
      </c>
      <c r="AL3" s="202">
        <v>0</v>
      </c>
      <c r="AM3" s="202">
        <v>0</v>
      </c>
      <c r="AN3" s="202">
        <v>0</v>
      </c>
      <c r="AO3" s="202">
        <v>192.99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12.55</v>
      </c>
      <c r="E4" s="202">
        <v>0</v>
      </c>
      <c r="F4" s="202">
        <v>0</v>
      </c>
      <c r="G4" s="202">
        <v>30.53</v>
      </c>
      <c r="H4" s="202">
        <v>0</v>
      </c>
      <c r="I4" s="202">
        <v>0</v>
      </c>
      <c r="J4" s="202">
        <v>38.17</v>
      </c>
      <c r="K4" s="202">
        <v>7.85</v>
      </c>
      <c r="L4" s="202">
        <v>0.28999999999999998</v>
      </c>
      <c r="M4" s="202">
        <v>0.98</v>
      </c>
      <c r="N4" s="202">
        <v>1.61</v>
      </c>
      <c r="O4" s="202">
        <v>2.27</v>
      </c>
      <c r="P4" s="202">
        <v>1.03</v>
      </c>
      <c r="Q4" s="202">
        <v>0</v>
      </c>
      <c r="R4" s="202">
        <v>0.26</v>
      </c>
      <c r="S4" s="202">
        <v>0</v>
      </c>
      <c r="T4" s="202">
        <v>0</v>
      </c>
      <c r="U4" s="202">
        <v>1.91</v>
      </c>
      <c r="V4" s="202">
        <v>0.28000000000000003</v>
      </c>
      <c r="W4" s="202">
        <v>0.61</v>
      </c>
      <c r="X4" s="202">
        <v>0.63</v>
      </c>
      <c r="Y4" s="202">
        <v>0</v>
      </c>
      <c r="Z4" s="202">
        <v>3.17</v>
      </c>
      <c r="AA4" s="202">
        <v>1.08</v>
      </c>
      <c r="AB4" s="202">
        <v>0</v>
      </c>
      <c r="AC4" s="202">
        <v>0</v>
      </c>
      <c r="AD4" s="202">
        <v>24.92</v>
      </c>
      <c r="AE4" s="202">
        <v>0</v>
      </c>
      <c r="AF4" s="202">
        <v>0</v>
      </c>
      <c r="AG4" s="202">
        <v>0</v>
      </c>
      <c r="AH4" s="202">
        <v>0</v>
      </c>
      <c r="AI4" s="202">
        <v>93.36</v>
      </c>
      <c r="AJ4" s="202">
        <v>0</v>
      </c>
      <c r="AK4" s="202">
        <v>-94.3</v>
      </c>
      <c r="AL4" s="202">
        <v>0</v>
      </c>
      <c r="AM4" s="202">
        <v>0</v>
      </c>
      <c r="AN4" s="202">
        <v>0</v>
      </c>
      <c r="AO4" s="202">
        <v>192.99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12.55</v>
      </c>
      <c r="E5" s="202">
        <v>0</v>
      </c>
      <c r="F5" s="202">
        <v>0</v>
      </c>
      <c r="G5" s="202">
        <v>30.53</v>
      </c>
      <c r="H5" s="202">
        <v>0</v>
      </c>
      <c r="I5" s="202">
        <v>0</v>
      </c>
      <c r="J5" s="202">
        <v>38.17</v>
      </c>
      <c r="K5" s="202">
        <v>-7.55</v>
      </c>
      <c r="L5" s="202">
        <v>0.28999999999999998</v>
      </c>
      <c r="M5" s="202">
        <v>0.98</v>
      </c>
      <c r="N5" s="202">
        <v>1.61</v>
      </c>
      <c r="O5" s="202">
        <v>2.27</v>
      </c>
      <c r="P5" s="202">
        <v>1.03</v>
      </c>
      <c r="Q5" s="202">
        <v>0.11</v>
      </c>
      <c r="R5" s="202">
        <v>0.26</v>
      </c>
      <c r="S5" s="202">
        <v>0</v>
      </c>
      <c r="T5" s="202">
        <v>0</v>
      </c>
      <c r="U5" s="202">
        <v>1.91</v>
      </c>
      <c r="V5" s="202">
        <v>0.28000000000000003</v>
      </c>
      <c r="W5" s="202">
        <v>0.61</v>
      </c>
      <c r="X5" s="202">
        <v>0.63</v>
      </c>
      <c r="Y5" s="202">
        <v>0</v>
      </c>
      <c r="Z5" s="202">
        <v>3.17</v>
      </c>
      <c r="AA5" s="202">
        <v>1.08</v>
      </c>
      <c r="AB5" s="202">
        <v>0</v>
      </c>
      <c r="AC5" s="202">
        <v>0</v>
      </c>
      <c r="AD5" s="202">
        <v>24.92</v>
      </c>
      <c r="AE5" s="202">
        <v>0</v>
      </c>
      <c r="AF5" s="202">
        <v>0</v>
      </c>
      <c r="AG5" s="202">
        <v>0</v>
      </c>
      <c r="AH5" s="202">
        <v>0</v>
      </c>
      <c r="AI5" s="202">
        <v>93.36</v>
      </c>
      <c r="AJ5" s="202">
        <v>0</v>
      </c>
      <c r="AK5" s="202">
        <v>-94.3</v>
      </c>
      <c r="AL5" s="202">
        <v>0</v>
      </c>
      <c r="AM5" s="202">
        <v>0</v>
      </c>
      <c r="AN5" s="202">
        <v>0</v>
      </c>
      <c r="AO5" s="202">
        <v>192.99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12.55</v>
      </c>
      <c r="E6" s="202">
        <v>0</v>
      </c>
      <c r="F6" s="202">
        <v>0</v>
      </c>
      <c r="G6" s="202">
        <v>30.53</v>
      </c>
      <c r="H6" s="202">
        <v>0</v>
      </c>
      <c r="I6" s="202">
        <v>0</v>
      </c>
      <c r="J6" s="202">
        <v>38.17</v>
      </c>
      <c r="K6" s="202">
        <v>-18</v>
      </c>
      <c r="L6" s="202">
        <v>0.28999999999999998</v>
      </c>
      <c r="M6" s="202">
        <v>0.98</v>
      </c>
      <c r="N6" s="202">
        <v>1.61</v>
      </c>
      <c r="O6" s="202">
        <v>2.27</v>
      </c>
      <c r="P6" s="202">
        <v>1.03</v>
      </c>
      <c r="Q6" s="202">
        <v>0.21</v>
      </c>
      <c r="R6" s="202">
        <v>0.26</v>
      </c>
      <c r="S6" s="202">
        <v>0</v>
      </c>
      <c r="T6" s="202">
        <v>0</v>
      </c>
      <c r="U6" s="202">
        <v>1.91</v>
      </c>
      <c r="V6" s="202">
        <v>0.28000000000000003</v>
      </c>
      <c r="W6" s="202">
        <v>0.61</v>
      </c>
      <c r="X6" s="202">
        <v>0.63</v>
      </c>
      <c r="Y6" s="202">
        <v>0</v>
      </c>
      <c r="Z6" s="202">
        <v>3.17</v>
      </c>
      <c r="AA6" s="202">
        <v>1.08</v>
      </c>
      <c r="AB6" s="202">
        <v>0</v>
      </c>
      <c r="AC6" s="202">
        <v>0</v>
      </c>
      <c r="AD6" s="202">
        <v>24.92</v>
      </c>
      <c r="AE6" s="202">
        <v>0</v>
      </c>
      <c r="AF6" s="202">
        <v>0</v>
      </c>
      <c r="AG6" s="202">
        <v>0</v>
      </c>
      <c r="AH6" s="202">
        <v>0</v>
      </c>
      <c r="AI6" s="202">
        <v>93.36</v>
      </c>
      <c r="AJ6" s="202">
        <v>0</v>
      </c>
      <c r="AK6" s="202">
        <v>-94.3</v>
      </c>
      <c r="AL6" s="202">
        <v>0</v>
      </c>
      <c r="AM6" s="202">
        <v>0</v>
      </c>
      <c r="AN6" s="202">
        <v>0</v>
      </c>
      <c r="AO6" s="202">
        <v>192.99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12.55</v>
      </c>
      <c r="E7" s="202">
        <v>0</v>
      </c>
      <c r="F7" s="202">
        <v>0</v>
      </c>
      <c r="G7" s="202">
        <v>30.53</v>
      </c>
      <c r="H7" s="202">
        <v>0</v>
      </c>
      <c r="I7" s="202">
        <v>0</v>
      </c>
      <c r="J7" s="202">
        <v>38.17</v>
      </c>
      <c r="K7" s="202">
        <v>-18.05</v>
      </c>
      <c r="L7" s="202">
        <v>0.28999999999999998</v>
      </c>
      <c r="M7" s="202">
        <v>0.98</v>
      </c>
      <c r="N7" s="202">
        <v>1.61</v>
      </c>
      <c r="O7" s="202">
        <v>2.27</v>
      </c>
      <c r="P7" s="202">
        <v>1.03</v>
      </c>
      <c r="Q7" s="202">
        <v>0.21</v>
      </c>
      <c r="R7" s="202">
        <v>0.26</v>
      </c>
      <c r="S7" s="202">
        <v>0</v>
      </c>
      <c r="T7" s="202">
        <v>0</v>
      </c>
      <c r="U7" s="202">
        <v>1.91</v>
      </c>
      <c r="V7" s="202">
        <v>0.28000000000000003</v>
      </c>
      <c r="W7" s="202">
        <v>0.61</v>
      </c>
      <c r="X7" s="202">
        <v>0.63</v>
      </c>
      <c r="Y7" s="202">
        <v>0</v>
      </c>
      <c r="Z7" s="202">
        <v>3.17</v>
      </c>
      <c r="AA7" s="202">
        <v>1.08</v>
      </c>
      <c r="AB7" s="202">
        <v>0</v>
      </c>
      <c r="AC7" s="202">
        <v>0</v>
      </c>
      <c r="AD7" s="202">
        <v>24.92</v>
      </c>
      <c r="AE7" s="202">
        <v>0</v>
      </c>
      <c r="AF7" s="202">
        <v>0</v>
      </c>
      <c r="AG7" s="202">
        <v>0</v>
      </c>
      <c r="AH7" s="202">
        <v>0</v>
      </c>
      <c r="AI7" s="202">
        <v>93.36</v>
      </c>
      <c r="AJ7" s="202">
        <v>0</v>
      </c>
      <c r="AK7" s="202">
        <v>-94.3</v>
      </c>
      <c r="AL7" s="202">
        <v>0</v>
      </c>
      <c r="AM7" s="202">
        <v>0</v>
      </c>
      <c r="AN7" s="202">
        <v>0</v>
      </c>
      <c r="AO7" s="202">
        <v>192.99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12.55</v>
      </c>
      <c r="E8" s="202">
        <v>0</v>
      </c>
      <c r="F8" s="202">
        <v>0</v>
      </c>
      <c r="G8" s="202">
        <v>30.53</v>
      </c>
      <c r="H8" s="202">
        <v>0</v>
      </c>
      <c r="I8" s="202">
        <v>0</v>
      </c>
      <c r="J8" s="202">
        <v>38.17</v>
      </c>
      <c r="K8" s="202">
        <v>-18.05</v>
      </c>
      <c r="L8" s="202">
        <v>0.28999999999999998</v>
      </c>
      <c r="M8" s="202">
        <v>0.98</v>
      </c>
      <c r="N8" s="202">
        <v>1.61</v>
      </c>
      <c r="O8" s="202">
        <v>2.27</v>
      </c>
      <c r="P8" s="202">
        <v>1.03</v>
      </c>
      <c r="Q8" s="202">
        <v>0.21</v>
      </c>
      <c r="R8" s="202">
        <v>0.26</v>
      </c>
      <c r="S8" s="202">
        <v>0</v>
      </c>
      <c r="T8" s="202">
        <v>0</v>
      </c>
      <c r="U8" s="202">
        <v>1.91</v>
      </c>
      <c r="V8" s="202">
        <v>0.28000000000000003</v>
      </c>
      <c r="W8" s="202">
        <v>0.61</v>
      </c>
      <c r="X8" s="202">
        <v>0.63</v>
      </c>
      <c r="Y8" s="202">
        <v>0</v>
      </c>
      <c r="Z8" s="202">
        <v>3.17</v>
      </c>
      <c r="AA8" s="202">
        <v>1.08</v>
      </c>
      <c r="AB8" s="202">
        <v>0</v>
      </c>
      <c r="AC8" s="202">
        <v>0</v>
      </c>
      <c r="AD8" s="202">
        <v>24.92</v>
      </c>
      <c r="AE8" s="202">
        <v>0</v>
      </c>
      <c r="AF8" s="202">
        <v>0</v>
      </c>
      <c r="AG8" s="202">
        <v>0</v>
      </c>
      <c r="AH8" s="202">
        <v>0</v>
      </c>
      <c r="AI8" s="202">
        <v>93.36</v>
      </c>
      <c r="AJ8" s="202">
        <v>0</v>
      </c>
      <c r="AK8" s="202">
        <v>-94.3</v>
      </c>
      <c r="AL8" s="202">
        <v>0</v>
      </c>
      <c r="AM8" s="202">
        <v>0</v>
      </c>
      <c r="AN8" s="202">
        <v>0</v>
      </c>
      <c r="AO8" s="202">
        <v>192.99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12.55</v>
      </c>
      <c r="E9" s="202">
        <v>0</v>
      </c>
      <c r="F9" s="202">
        <v>0</v>
      </c>
      <c r="G9" s="202">
        <v>30.53</v>
      </c>
      <c r="H9" s="202">
        <v>0</v>
      </c>
      <c r="I9" s="202">
        <v>0</v>
      </c>
      <c r="J9" s="202">
        <v>38.17</v>
      </c>
      <c r="K9" s="202">
        <v>-18.05</v>
      </c>
      <c r="L9" s="202">
        <v>0.28999999999999998</v>
      </c>
      <c r="M9" s="202">
        <v>0.98</v>
      </c>
      <c r="N9" s="202">
        <v>1.61</v>
      </c>
      <c r="O9" s="202">
        <v>2.27</v>
      </c>
      <c r="P9" s="202">
        <v>1.03</v>
      </c>
      <c r="Q9" s="202">
        <v>0.22</v>
      </c>
      <c r="R9" s="202">
        <v>0.26</v>
      </c>
      <c r="S9" s="202">
        <v>0</v>
      </c>
      <c r="T9" s="202">
        <v>0</v>
      </c>
      <c r="U9" s="202">
        <v>1.91</v>
      </c>
      <c r="V9" s="202">
        <v>0.28000000000000003</v>
      </c>
      <c r="W9" s="202">
        <v>0.61</v>
      </c>
      <c r="X9" s="202">
        <v>0.63</v>
      </c>
      <c r="Y9" s="202">
        <v>0</v>
      </c>
      <c r="Z9" s="202">
        <v>3.17</v>
      </c>
      <c r="AA9" s="202">
        <v>1.08</v>
      </c>
      <c r="AB9" s="202">
        <v>0</v>
      </c>
      <c r="AC9" s="202">
        <v>0</v>
      </c>
      <c r="AD9" s="202">
        <v>24.92</v>
      </c>
      <c r="AE9" s="202">
        <v>0</v>
      </c>
      <c r="AF9" s="202">
        <v>0</v>
      </c>
      <c r="AG9" s="202">
        <v>0</v>
      </c>
      <c r="AH9" s="202">
        <v>0</v>
      </c>
      <c r="AI9" s="202">
        <v>93.36</v>
      </c>
      <c r="AJ9" s="202">
        <v>0</v>
      </c>
      <c r="AK9" s="202">
        <v>-94.3</v>
      </c>
      <c r="AL9" s="202">
        <v>0</v>
      </c>
      <c r="AM9" s="202">
        <v>0</v>
      </c>
      <c r="AN9" s="202">
        <v>0</v>
      </c>
      <c r="AO9" s="202">
        <v>192.99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12.55</v>
      </c>
      <c r="E10" s="202">
        <v>0</v>
      </c>
      <c r="F10" s="202">
        <v>0</v>
      </c>
      <c r="G10" s="202">
        <v>30.53</v>
      </c>
      <c r="H10" s="202">
        <v>0</v>
      </c>
      <c r="I10" s="202">
        <v>0</v>
      </c>
      <c r="J10" s="202">
        <v>38.17</v>
      </c>
      <c r="K10" s="202">
        <v>-18.05</v>
      </c>
      <c r="L10" s="202">
        <v>0.28999999999999998</v>
      </c>
      <c r="M10" s="202">
        <v>0.98</v>
      </c>
      <c r="N10" s="202">
        <v>1.61</v>
      </c>
      <c r="O10" s="202">
        <v>2.27</v>
      </c>
      <c r="P10" s="202">
        <v>1.03</v>
      </c>
      <c r="Q10" s="202">
        <v>0.24</v>
      </c>
      <c r="R10" s="202">
        <v>0.26</v>
      </c>
      <c r="S10" s="202">
        <v>0</v>
      </c>
      <c r="T10" s="202">
        <v>0</v>
      </c>
      <c r="U10" s="202">
        <v>1.91</v>
      </c>
      <c r="V10" s="202">
        <v>0.28000000000000003</v>
      </c>
      <c r="W10" s="202">
        <v>0.61</v>
      </c>
      <c r="X10" s="202">
        <v>0.63</v>
      </c>
      <c r="Y10" s="202">
        <v>0</v>
      </c>
      <c r="Z10" s="202">
        <v>3.17</v>
      </c>
      <c r="AA10" s="202">
        <v>1.08</v>
      </c>
      <c r="AB10" s="202">
        <v>0</v>
      </c>
      <c r="AC10" s="202">
        <v>0</v>
      </c>
      <c r="AD10" s="202">
        <v>24.92</v>
      </c>
      <c r="AE10" s="202">
        <v>0</v>
      </c>
      <c r="AF10" s="202">
        <v>0</v>
      </c>
      <c r="AG10" s="202">
        <v>0</v>
      </c>
      <c r="AH10" s="202">
        <v>0</v>
      </c>
      <c r="AI10" s="202">
        <v>93.36</v>
      </c>
      <c r="AJ10" s="202">
        <v>0</v>
      </c>
      <c r="AK10" s="202">
        <v>-94.3</v>
      </c>
      <c r="AL10" s="202">
        <v>0</v>
      </c>
      <c r="AM10" s="202">
        <v>0</v>
      </c>
      <c r="AN10" s="202">
        <v>0</v>
      </c>
      <c r="AO10" s="202">
        <v>192.99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18.82</v>
      </c>
      <c r="E11" s="202">
        <v>0</v>
      </c>
      <c r="F11" s="202">
        <v>0</v>
      </c>
      <c r="G11" s="202">
        <v>30.53</v>
      </c>
      <c r="H11" s="202">
        <v>0</v>
      </c>
      <c r="I11" s="202">
        <v>0</v>
      </c>
      <c r="J11" s="202">
        <v>38.17</v>
      </c>
      <c r="K11" s="202">
        <v>-18.05</v>
      </c>
      <c r="L11" s="202">
        <v>-124.24</v>
      </c>
      <c r="M11" s="202">
        <v>0.98</v>
      </c>
      <c r="N11" s="202">
        <v>1.61</v>
      </c>
      <c r="O11" s="202">
        <v>2.27</v>
      </c>
      <c r="P11" s="202">
        <v>1.03</v>
      </c>
      <c r="Q11" s="202">
        <v>0.25</v>
      </c>
      <c r="R11" s="202">
        <v>0.26</v>
      </c>
      <c r="S11" s="202">
        <v>0</v>
      </c>
      <c r="T11" s="202">
        <v>0</v>
      </c>
      <c r="U11" s="202">
        <v>1.91</v>
      </c>
      <c r="V11" s="202">
        <v>0.28000000000000003</v>
      </c>
      <c r="W11" s="202">
        <v>0.61</v>
      </c>
      <c r="X11" s="202">
        <v>0.63</v>
      </c>
      <c r="Y11" s="202">
        <v>0</v>
      </c>
      <c r="Z11" s="202">
        <v>3.17</v>
      </c>
      <c r="AA11" s="202">
        <v>1.08</v>
      </c>
      <c r="AB11" s="202">
        <v>0</v>
      </c>
      <c r="AC11" s="202">
        <v>0</v>
      </c>
      <c r="AD11" s="202">
        <v>24.92</v>
      </c>
      <c r="AE11" s="202">
        <v>0</v>
      </c>
      <c r="AF11" s="202">
        <v>0</v>
      </c>
      <c r="AG11" s="202">
        <v>0</v>
      </c>
      <c r="AH11" s="202">
        <v>0</v>
      </c>
      <c r="AI11" s="202">
        <v>93.36</v>
      </c>
      <c r="AJ11" s="202">
        <v>0</v>
      </c>
      <c r="AK11" s="202">
        <v>-94.3</v>
      </c>
      <c r="AL11" s="202">
        <v>0</v>
      </c>
      <c r="AM11" s="202">
        <v>0</v>
      </c>
      <c r="AN11" s="202">
        <v>0</v>
      </c>
      <c r="AO11" s="202">
        <v>192.99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18.82</v>
      </c>
      <c r="E12" s="202">
        <v>0</v>
      </c>
      <c r="F12" s="202">
        <v>0</v>
      </c>
      <c r="G12" s="202">
        <v>30.53</v>
      </c>
      <c r="H12" s="202">
        <v>0</v>
      </c>
      <c r="I12" s="202">
        <v>0</v>
      </c>
      <c r="J12" s="202">
        <v>38.17</v>
      </c>
      <c r="K12" s="202">
        <v>-18.05</v>
      </c>
      <c r="L12" s="202">
        <v>-150</v>
      </c>
      <c r="M12" s="202">
        <v>0.98</v>
      </c>
      <c r="N12" s="202">
        <v>1.61</v>
      </c>
      <c r="O12" s="202">
        <v>2.27</v>
      </c>
      <c r="P12" s="202">
        <v>1.03</v>
      </c>
      <c r="Q12" s="202">
        <v>0.26</v>
      </c>
      <c r="R12" s="202">
        <v>0.26</v>
      </c>
      <c r="S12" s="202">
        <v>0</v>
      </c>
      <c r="T12" s="202">
        <v>0</v>
      </c>
      <c r="U12" s="202">
        <v>1.91</v>
      </c>
      <c r="V12" s="202">
        <v>0.28000000000000003</v>
      </c>
      <c r="W12" s="202">
        <v>0.61</v>
      </c>
      <c r="X12" s="202">
        <v>0.63</v>
      </c>
      <c r="Y12" s="202">
        <v>0</v>
      </c>
      <c r="Z12" s="202">
        <v>3.17</v>
      </c>
      <c r="AA12" s="202">
        <v>1.08</v>
      </c>
      <c r="AB12" s="202">
        <v>0</v>
      </c>
      <c r="AC12" s="202">
        <v>0</v>
      </c>
      <c r="AD12" s="202">
        <v>24.92</v>
      </c>
      <c r="AE12" s="202">
        <v>0</v>
      </c>
      <c r="AF12" s="202">
        <v>0</v>
      </c>
      <c r="AG12" s="202">
        <v>0</v>
      </c>
      <c r="AH12" s="202">
        <v>0</v>
      </c>
      <c r="AI12" s="202">
        <v>93.36</v>
      </c>
      <c r="AJ12" s="202">
        <v>0</v>
      </c>
      <c r="AK12" s="202">
        <v>-94.3</v>
      </c>
      <c r="AL12" s="202">
        <v>0</v>
      </c>
      <c r="AM12" s="202">
        <v>0</v>
      </c>
      <c r="AN12" s="202">
        <v>0</v>
      </c>
      <c r="AO12" s="202">
        <v>192.99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18.82</v>
      </c>
      <c r="E13" s="202">
        <v>0</v>
      </c>
      <c r="F13" s="202">
        <v>0</v>
      </c>
      <c r="G13" s="202">
        <v>30.53</v>
      </c>
      <c r="H13" s="202">
        <v>0</v>
      </c>
      <c r="I13" s="202">
        <v>0</v>
      </c>
      <c r="J13" s="202">
        <v>38.17</v>
      </c>
      <c r="K13" s="202">
        <v>-15.91</v>
      </c>
      <c r="L13" s="202">
        <v>-185.47</v>
      </c>
      <c r="M13" s="202">
        <v>0.98</v>
      </c>
      <c r="N13" s="202">
        <v>1.61</v>
      </c>
      <c r="O13" s="202">
        <v>2.27</v>
      </c>
      <c r="P13" s="202">
        <v>1.03</v>
      </c>
      <c r="Q13" s="202">
        <v>0.28000000000000003</v>
      </c>
      <c r="R13" s="202">
        <v>0.26</v>
      </c>
      <c r="S13" s="202">
        <v>0</v>
      </c>
      <c r="T13" s="202">
        <v>0</v>
      </c>
      <c r="U13" s="202">
        <v>1.91</v>
      </c>
      <c r="V13" s="202">
        <v>0.28000000000000003</v>
      </c>
      <c r="W13" s="202">
        <v>0.61</v>
      </c>
      <c r="X13" s="202">
        <v>0.63</v>
      </c>
      <c r="Y13" s="202">
        <v>0</v>
      </c>
      <c r="Z13" s="202">
        <v>3.17</v>
      </c>
      <c r="AA13" s="202">
        <v>1.08</v>
      </c>
      <c r="AB13" s="202">
        <v>0</v>
      </c>
      <c r="AC13" s="202">
        <v>0</v>
      </c>
      <c r="AD13" s="202">
        <v>24.92</v>
      </c>
      <c r="AE13" s="202">
        <v>0</v>
      </c>
      <c r="AF13" s="202">
        <v>0</v>
      </c>
      <c r="AG13" s="202">
        <v>0</v>
      </c>
      <c r="AH13" s="202">
        <v>0</v>
      </c>
      <c r="AI13" s="202">
        <v>93.36</v>
      </c>
      <c r="AJ13" s="202">
        <v>0</v>
      </c>
      <c r="AK13" s="202">
        <v>-124.61</v>
      </c>
      <c r="AL13" s="202">
        <v>0</v>
      </c>
      <c r="AM13" s="202">
        <v>0</v>
      </c>
      <c r="AN13" s="202">
        <v>0</v>
      </c>
      <c r="AO13" s="202">
        <v>192.99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18.82</v>
      </c>
      <c r="E14" s="202">
        <v>0</v>
      </c>
      <c r="F14" s="202">
        <v>0</v>
      </c>
      <c r="G14" s="202">
        <v>30.53</v>
      </c>
      <c r="H14" s="202">
        <v>0</v>
      </c>
      <c r="I14" s="202">
        <v>0</v>
      </c>
      <c r="J14" s="202">
        <v>38.17</v>
      </c>
      <c r="K14" s="202">
        <v>-15.91</v>
      </c>
      <c r="L14" s="202">
        <v>-185.47</v>
      </c>
      <c r="M14" s="202">
        <v>0.98</v>
      </c>
      <c r="N14" s="202">
        <v>1.61</v>
      </c>
      <c r="O14" s="202">
        <v>2.27</v>
      </c>
      <c r="P14" s="202">
        <v>1.03</v>
      </c>
      <c r="Q14" s="202">
        <v>0.28000000000000003</v>
      </c>
      <c r="R14" s="202">
        <v>0.26</v>
      </c>
      <c r="S14" s="202">
        <v>0</v>
      </c>
      <c r="T14" s="202">
        <v>0</v>
      </c>
      <c r="U14" s="202">
        <v>1.91</v>
      </c>
      <c r="V14" s="202">
        <v>0.28000000000000003</v>
      </c>
      <c r="W14" s="202">
        <v>0.61</v>
      </c>
      <c r="X14" s="202">
        <v>0.63</v>
      </c>
      <c r="Y14" s="202">
        <v>0</v>
      </c>
      <c r="Z14" s="202">
        <v>3.17</v>
      </c>
      <c r="AA14" s="202">
        <v>1.08</v>
      </c>
      <c r="AB14" s="202">
        <v>0</v>
      </c>
      <c r="AC14" s="202">
        <v>0</v>
      </c>
      <c r="AD14" s="202">
        <v>24.92</v>
      </c>
      <c r="AE14" s="202">
        <v>0</v>
      </c>
      <c r="AF14" s="202">
        <v>0</v>
      </c>
      <c r="AG14" s="202">
        <v>0</v>
      </c>
      <c r="AH14" s="202">
        <v>0</v>
      </c>
      <c r="AI14" s="202">
        <v>93.36</v>
      </c>
      <c r="AJ14" s="202">
        <v>0</v>
      </c>
      <c r="AK14" s="202">
        <v>-124.61</v>
      </c>
      <c r="AL14" s="202">
        <v>0</v>
      </c>
      <c r="AM14" s="202">
        <v>0</v>
      </c>
      <c r="AN14" s="202">
        <v>0</v>
      </c>
      <c r="AO14" s="202">
        <v>192.99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18.82</v>
      </c>
      <c r="E15" s="202">
        <v>0</v>
      </c>
      <c r="F15" s="202">
        <v>0</v>
      </c>
      <c r="G15" s="202">
        <v>30.53</v>
      </c>
      <c r="H15" s="202">
        <v>0</v>
      </c>
      <c r="I15" s="202">
        <v>0</v>
      </c>
      <c r="J15" s="202">
        <v>38.17</v>
      </c>
      <c r="K15" s="202">
        <v>7.85</v>
      </c>
      <c r="L15" s="202">
        <v>-185.47</v>
      </c>
      <c r="M15" s="202">
        <v>0.98</v>
      </c>
      <c r="N15" s="202">
        <v>1.61</v>
      </c>
      <c r="O15" s="202">
        <v>2.27</v>
      </c>
      <c r="P15" s="202">
        <v>1.03</v>
      </c>
      <c r="Q15" s="202">
        <v>0.28000000000000003</v>
      </c>
      <c r="R15" s="202">
        <v>0.26</v>
      </c>
      <c r="S15" s="202">
        <v>0</v>
      </c>
      <c r="T15" s="202">
        <v>0</v>
      </c>
      <c r="U15" s="202">
        <v>1.91</v>
      </c>
      <c r="V15" s="202">
        <v>0.28000000000000003</v>
      </c>
      <c r="W15" s="202">
        <v>0.61</v>
      </c>
      <c r="X15" s="202">
        <v>0.63</v>
      </c>
      <c r="Y15" s="202">
        <v>0</v>
      </c>
      <c r="Z15" s="202">
        <v>3.17</v>
      </c>
      <c r="AA15" s="202">
        <v>1.08</v>
      </c>
      <c r="AB15" s="202">
        <v>0</v>
      </c>
      <c r="AC15" s="202">
        <v>0</v>
      </c>
      <c r="AD15" s="202">
        <v>24.92</v>
      </c>
      <c r="AE15" s="202">
        <v>0</v>
      </c>
      <c r="AF15" s="202">
        <v>0</v>
      </c>
      <c r="AG15" s="202">
        <v>0</v>
      </c>
      <c r="AH15" s="202">
        <v>0</v>
      </c>
      <c r="AI15" s="202">
        <v>93.36</v>
      </c>
      <c r="AJ15" s="202">
        <v>0</v>
      </c>
      <c r="AK15" s="202">
        <v>-124.61</v>
      </c>
      <c r="AL15" s="202">
        <v>0</v>
      </c>
      <c r="AM15" s="202">
        <v>0</v>
      </c>
      <c r="AN15" s="202">
        <v>0</v>
      </c>
      <c r="AO15" s="202">
        <v>192.99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18.82</v>
      </c>
      <c r="E16" s="202">
        <v>0</v>
      </c>
      <c r="F16" s="202">
        <v>0</v>
      </c>
      <c r="G16" s="202">
        <v>30.53</v>
      </c>
      <c r="H16" s="202">
        <v>0</v>
      </c>
      <c r="I16" s="202">
        <v>0</v>
      </c>
      <c r="J16" s="202">
        <v>38.17</v>
      </c>
      <c r="K16" s="202">
        <v>7.85</v>
      </c>
      <c r="L16" s="202">
        <v>-185.47</v>
      </c>
      <c r="M16" s="202">
        <v>0.98</v>
      </c>
      <c r="N16" s="202">
        <v>1.61</v>
      </c>
      <c r="O16" s="202">
        <v>2.27</v>
      </c>
      <c r="P16" s="202">
        <v>1.03</v>
      </c>
      <c r="Q16" s="202">
        <v>0.28000000000000003</v>
      </c>
      <c r="R16" s="202">
        <v>0.26</v>
      </c>
      <c r="S16" s="202">
        <v>0</v>
      </c>
      <c r="T16" s="202">
        <v>0</v>
      </c>
      <c r="U16" s="202">
        <v>1.91</v>
      </c>
      <c r="V16" s="202">
        <v>0.28000000000000003</v>
      </c>
      <c r="W16" s="202">
        <v>0.61</v>
      </c>
      <c r="X16" s="202">
        <v>0.63</v>
      </c>
      <c r="Y16" s="202">
        <v>0</v>
      </c>
      <c r="Z16" s="202">
        <v>3.17</v>
      </c>
      <c r="AA16" s="202">
        <v>1.08</v>
      </c>
      <c r="AB16" s="202">
        <v>0</v>
      </c>
      <c r="AC16" s="202">
        <v>0</v>
      </c>
      <c r="AD16" s="202">
        <v>24.92</v>
      </c>
      <c r="AE16" s="202">
        <v>0</v>
      </c>
      <c r="AF16" s="202">
        <v>0</v>
      </c>
      <c r="AG16" s="202">
        <v>0</v>
      </c>
      <c r="AH16" s="202">
        <v>0</v>
      </c>
      <c r="AI16" s="202">
        <v>93.36</v>
      </c>
      <c r="AJ16" s="202">
        <v>0</v>
      </c>
      <c r="AK16" s="202">
        <v>-124.61</v>
      </c>
      <c r="AL16" s="202">
        <v>0</v>
      </c>
      <c r="AM16" s="202">
        <v>0</v>
      </c>
      <c r="AN16" s="202">
        <v>0</v>
      </c>
      <c r="AO16" s="202">
        <v>192.99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18.82</v>
      </c>
      <c r="E17" s="202">
        <v>0</v>
      </c>
      <c r="F17" s="202">
        <v>0</v>
      </c>
      <c r="G17" s="202">
        <v>30.53</v>
      </c>
      <c r="H17" s="202">
        <v>0</v>
      </c>
      <c r="I17" s="202">
        <v>0</v>
      </c>
      <c r="J17" s="202">
        <v>38.17</v>
      </c>
      <c r="K17" s="202">
        <v>7.85</v>
      </c>
      <c r="L17" s="202">
        <v>-88.55</v>
      </c>
      <c r="M17" s="202">
        <v>0.98</v>
      </c>
      <c r="N17" s="202">
        <v>1.61</v>
      </c>
      <c r="O17" s="202">
        <v>2.27</v>
      </c>
      <c r="P17" s="202">
        <v>1.03</v>
      </c>
      <c r="Q17" s="202">
        <v>0.28000000000000003</v>
      </c>
      <c r="R17" s="202">
        <v>0.26</v>
      </c>
      <c r="S17" s="202">
        <v>0</v>
      </c>
      <c r="T17" s="202">
        <v>0</v>
      </c>
      <c r="U17" s="202">
        <v>1.91</v>
      </c>
      <c r="V17" s="202">
        <v>0.28000000000000003</v>
      </c>
      <c r="W17" s="202">
        <v>0.61</v>
      </c>
      <c r="X17" s="202">
        <v>0.63</v>
      </c>
      <c r="Y17" s="202">
        <v>0</v>
      </c>
      <c r="Z17" s="202">
        <v>3.17</v>
      </c>
      <c r="AA17" s="202">
        <v>1.08</v>
      </c>
      <c r="AB17" s="202">
        <v>0</v>
      </c>
      <c r="AC17" s="202">
        <v>0</v>
      </c>
      <c r="AD17" s="202">
        <v>24.92</v>
      </c>
      <c r="AE17" s="202">
        <v>0</v>
      </c>
      <c r="AF17" s="202">
        <v>0</v>
      </c>
      <c r="AG17" s="202">
        <v>0</v>
      </c>
      <c r="AH17" s="202">
        <v>0</v>
      </c>
      <c r="AI17" s="202">
        <v>93.36</v>
      </c>
      <c r="AJ17" s="202">
        <v>0</v>
      </c>
      <c r="AK17" s="202">
        <v>-112</v>
      </c>
      <c r="AL17" s="202">
        <v>0</v>
      </c>
      <c r="AM17" s="202">
        <v>0</v>
      </c>
      <c r="AN17" s="202">
        <v>0</v>
      </c>
      <c r="AO17" s="202">
        <v>192.99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18.82</v>
      </c>
      <c r="E18" s="202">
        <v>0</v>
      </c>
      <c r="F18" s="202">
        <v>0</v>
      </c>
      <c r="G18" s="202">
        <v>30.53</v>
      </c>
      <c r="H18" s="202">
        <v>0</v>
      </c>
      <c r="I18" s="202">
        <v>0</v>
      </c>
      <c r="J18" s="202">
        <v>38.17</v>
      </c>
      <c r="K18" s="202">
        <v>7.85</v>
      </c>
      <c r="L18" s="202">
        <v>-88.55</v>
      </c>
      <c r="M18" s="202">
        <v>0.98</v>
      </c>
      <c r="N18" s="202">
        <v>1.61</v>
      </c>
      <c r="O18" s="202">
        <v>2.27</v>
      </c>
      <c r="P18" s="202">
        <v>1.03</v>
      </c>
      <c r="Q18" s="202">
        <v>0.28000000000000003</v>
      </c>
      <c r="R18" s="202">
        <v>0.26</v>
      </c>
      <c r="S18" s="202">
        <v>0</v>
      </c>
      <c r="T18" s="202">
        <v>0</v>
      </c>
      <c r="U18" s="202">
        <v>1.91</v>
      </c>
      <c r="V18" s="202">
        <v>0.28000000000000003</v>
      </c>
      <c r="W18" s="202">
        <v>0.61</v>
      </c>
      <c r="X18" s="202">
        <v>0.63</v>
      </c>
      <c r="Y18" s="202">
        <v>0</v>
      </c>
      <c r="Z18" s="202">
        <v>3.17</v>
      </c>
      <c r="AA18" s="202">
        <v>1.08</v>
      </c>
      <c r="AB18" s="202">
        <v>0</v>
      </c>
      <c r="AC18" s="202">
        <v>0</v>
      </c>
      <c r="AD18" s="202">
        <v>24.92</v>
      </c>
      <c r="AE18" s="202">
        <v>0</v>
      </c>
      <c r="AF18" s="202">
        <v>0</v>
      </c>
      <c r="AG18" s="202">
        <v>0</v>
      </c>
      <c r="AH18" s="202">
        <v>0</v>
      </c>
      <c r="AI18" s="202">
        <v>93.36</v>
      </c>
      <c r="AJ18" s="202">
        <v>0</v>
      </c>
      <c r="AK18" s="202">
        <v>-112</v>
      </c>
      <c r="AL18" s="202">
        <v>0</v>
      </c>
      <c r="AM18" s="202">
        <v>0</v>
      </c>
      <c r="AN18" s="202">
        <v>0</v>
      </c>
      <c r="AO18" s="202">
        <v>192.99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18.82</v>
      </c>
      <c r="E19" s="202">
        <v>0</v>
      </c>
      <c r="F19" s="202">
        <v>0</v>
      </c>
      <c r="G19" s="202">
        <v>30.53</v>
      </c>
      <c r="H19" s="202">
        <v>0</v>
      </c>
      <c r="I19" s="202">
        <v>0</v>
      </c>
      <c r="J19" s="202">
        <v>38.17</v>
      </c>
      <c r="K19" s="202">
        <v>7.85</v>
      </c>
      <c r="L19" s="202">
        <v>-86.02</v>
      </c>
      <c r="M19" s="202">
        <v>0.98</v>
      </c>
      <c r="N19" s="202">
        <v>1.61</v>
      </c>
      <c r="O19" s="202">
        <v>2.27</v>
      </c>
      <c r="P19" s="202">
        <v>1.03</v>
      </c>
      <c r="Q19" s="202">
        <v>0.28000000000000003</v>
      </c>
      <c r="R19" s="202">
        <v>0.26</v>
      </c>
      <c r="S19" s="202">
        <v>0</v>
      </c>
      <c r="T19" s="202">
        <v>0</v>
      </c>
      <c r="U19" s="202">
        <v>1.91</v>
      </c>
      <c r="V19" s="202">
        <v>0.28000000000000003</v>
      </c>
      <c r="W19" s="202">
        <v>0.61</v>
      </c>
      <c r="X19" s="202">
        <v>0.63</v>
      </c>
      <c r="Y19" s="202">
        <v>0</v>
      </c>
      <c r="Z19" s="202">
        <v>3.17</v>
      </c>
      <c r="AA19" s="202">
        <v>1.08</v>
      </c>
      <c r="AB19" s="202">
        <v>0</v>
      </c>
      <c r="AC19" s="202">
        <v>0</v>
      </c>
      <c r="AD19" s="202">
        <v>24.92</v>
      </c>
      <c r="AE19" s="202">
        <v>0</v>
      </c>
      <c r="AF19" s="202">
        <v>0</v>
      </c>
      <c r="AG19" s="202">
        <v>0</v>
      </c>
      <c r="AH19" s="202">
        <v>0</v>
      </c>
      <c r="AI19" s="202">
        <v>93.36</v>
      </c>
      <c r="AJ19" s="202">
        <v>0</v>
      </c>
      <c r="AK19" s="202">
        <v>-112</v>
      </c>
      <c r="AL19" s="202">
        <v>0</v>
      </c>
      <c r="AM19" s="202">
        <v>0</v>
      </c>
      <c r="AN19" s="202">
        <v>0</v>
      </c>
      <c r="AO19" s="202">
        <v>192.99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18.82</v>
      </c>
      <c r="E20" s="202">
        <v>0</v>
      </c>
      <c r="F20" s="202">
        <v>0</v>
      </c>
      <c r="G20" s="202">
        <v>30.53</v>
      </c>
      <c r="H20" s="202">
        <v>0</v>
      </c>
      <c r="I20" s="202">
        <v>0</v>
      </c>
      <c r="J20" s="202">
        <v>38.17</v>
      </c>
      <c r="K20" s="202">
        <v>7.85</v>
      </c>
      <c r="L20" s="202">
        <v>-86.02</v>
      </c>
      <c r="M20" s="202">
        <v>0.98</v>
      </c>
      <c r="N20" s="202">
        <v>1.61</v>
      </c>
      <c r="O20" s="202">
        <v>2.27</v>
      </c>
      <c r="P20" s="202">
        <v>1.03</v>
      </c>
      <c r="Q20" s="202">
        <v>0.28000000000000003</v>
      </c>
      <c r="R20" s="202">
        <v>0.26</v>
      </c>
      <c r="S20" s="202">
        <v>0</v>
      </c>
      <c r="T20" s="202">
        <v>0</v>
      </c>
      <c r="U20" s="202">
        <v>1.91</v>
      </c>
      <c r="V20" s="202">
        <v>0.28000000000000003</v>
      </c>
      <c r="W20" s="202">
        <v>0.61</v>
      </c>
      <c r="X20" s="202">
        <v>0.63</v>
      </c>
      <c r="Y20" s="202">
        <v>0</v>
      </c>
      <c r="Z20" s="202">
        <v>3.17</v>
      </c>
      <c r="AA20" s="202">
        <v>1.08</v>
      </c>
      <c r="AB20" s="202">
        <v>0</v>
      </c>
      <c r="AC20" s="202">
        <v>0</v>
      </c>
      <c r="AD20" s="202">
        <v>24.92</v>
      </c>
      <c r="AE20" s="202">
        <v>0</v>
      </c>
      <c r="AF20" s="202">
        <v>0</v>
      </c>
      <c r="AG20" s="202">
        <v>0</v>
      </c>
      <c r="AH20" s="202">
        <v>0</v>
      </c>
      <c r="AI20" s="202">
        <v>93.36</v>
      </c>
      <c r="AJ20" s="202">
        <v>0</v>
      </c>
      <c r="AK20" s="202">
        <v>-112</v>
      </c>
      <c r="AL20" s="202">
        <v>0</v>
      </c>
      <c r="AM20" s="202">
        <v>0</v>
      </c>
      <c r="AN20" s="202">
        <v>0</v>
      </c>
      <c r="AO20" s="202">
        <v>192.99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18.82</v>
      </c>
      <c r="E21" s="202">
        <v>0</v>
      </c>
      <c r="F21" s="202">
        <v>0</v>
      </c>
      <c r="G21" s="202">
        <v>30.53</v>
      </c>
      <c r="H21" s="202">
        <v>0</v>
      </c>
      <c r="I21" s="202">
        <v>0</v>
      </c>
      <c r="J21" s="202">
        <v>38.17</v>
      </c>
      <c r="K21" s="202">
        <v>7.85</v>
      </c>
      <c r="L21" s="202">
        <v>-86.02</v>
      </c>
      <c r="M21" s="202">
        <v>0.98</v>
      </c>
      <c r="N21" s="202">
        <v>1.61</v>
      </c>
      <c r="O21" s="202">
        <v>2.27</v>
      </c>
      <c r="P21" s="202">
        <v>1.03</v>
      </c>
      <c r="Q21" s="202">
        <v>0.28000000000000003</v>
      </c>
      <c r="R21" s="202">
        <v>0.26</v>
      </c>
      <c r="S21" s="202">
        <v>0</v>
      </c>
      <c r="T21" s="202">
        <v>0</v>
      </c>
      <c r="U21" s="202">
        <v>1.91</v>
      </c>
      <c r="V21" s="202">
        <v>0.28000000000000003</v>
      </c>
      <c r="W21" s="202">
        <v>0.61</v>
      </c>
      <c r="X21" s="202">
        <v>0.63</v>
      </c>
      <c r="Y21" s="202">
        <v>0</v>
      </c>
      <c r="Z21" s="202">
        <v>3.17</v>
      </c>
      <c r="AA21" s="202">
        <v>1.08</v>
      </c>
      <c r="AB21" s="202">
        <v>0</v>
      </c>
      <c r="AC21" s="202">
        <v>0</v>
      </c>
      <c r="AD21" s="202">
        <v>24.92</v>
      </c>
      <c r="AE21" s="202">
        <v>0</v>
      </c>
      <c r="AF21" s="202">
        <v>0</v>
      </c>
      <c r="AG21" s="202">
        <v>0</v>
      </c>
      <c r="AH21" s="202">
        <v>0</v>
      </c>
      <c r="AI21" s="202">
        <v>93.36</v>
      </c>
      <c r="AJ21" s="202">
        <v>0</v>
      </c>
      <c r="AK21" s="202">
        <v>-112</v>
      </c>
      <c r="AL21" s="202">
        <v>0</v>
      </c>
      <c r="AM21" s="202">
        <v>0</v>
      </c>
      <c r="AN21" s="202">
        <v>0</v>
      </c>
      <c r="AO21" s="202">
        <v>192.99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18.82</v>
      </c>
      <c r="E22" s="202">
        <v>0</v>
      </c>
      <c r="F22" s="202">
        <v>0</v>
      </c>
      <c r="G22" s="202">
        <v>30.53</v>
      </c>
      <c r="H22" s="202">
        <v>0</v>
      </c>
      <c r="I22" s="202">
        <v>0</v>
      </c>
      <c r="J22" s="202">
        <v>38.17</v>
      </c>
      <c r="K22" s="202">
        <v>7.85</v>
      </c>
      <c r="L22" s="202">
        <v>-86.02</v>
      </c>
      <c r="M22" s="202">
        <v>0.98</v>
      </c>
      <c r="N22" s="202">
        <v>1.61</v>
      </c>
      <c r="O22" s="202">
        <v>2.27</v>
      </c>
      <c r="P22" s="202">
        <v>1.03</v>
      </c>
      <c r="Q22" s="202">
        <v>0.28000000000000003</v>
      </c>
      <c r="R22" s="202">
        <v>0.26</v>
      </c>
      <c r="S22" s="202">
        <v>0</v>
      </c>
      <c r="T22" s="202">
        <v>0</v>
      </c>
      <c r="U22" s="202">
        <v>1.91</v>
      </c>
      <c r="V22" s="202">
        <v>0.28000000000000003</v>
      </c>
      <c r="W22" s="202">
        <v>0.61</v>
      </c>
      <c r="X22" s="202">
        <v>0.63</v>
      </c>
      <c r="Y22" s="202">
        <v>0</v>
      </c>
      <c r="Z22" s="202">
        <v>3.17</v>
      </c>
      <c r="AA22" s="202">
        <v>1.08</v>
      </c>
      <c r="AB22" s="202">
        <v>0</v>
      </c>
      <c r="AC22" s="202">
        <v>0</v>
      </c>
      <c r="AD22" s="202">
        <v>24.92</v>
      </c>
      <c r="AE22" s="202">
        <v>0</v>
      </c>
      <c r="AF22" s="202">
        <v>0</v>
      </c>
      <c r="AG22" s="202">
        <v>0</v>
      </c>
      <c r="AH22" s="202">
        <v>0</v>
      </c>
      <c r="AI22" s="202">
        <v>93.36</v>
      </c>
      <c r="AJ22" s="202">
        <v>0</v>
      </c>
      <c r="AK22" s="202">
        <v>-112</v>
      </c>
      <c r="AL22" s="202">
        <v>0</v>
      </c>
      <c r="AM22" s="202">
        <v>0</v>
      </c>
      <c r="AN22" s="202">
        <v>0</v>
      </c>
      <c r="AO22" s="202">
        <v>192.99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18.82</v>
      </c>
      <c r="E23" s="202">
        <v>0</v>
      </c>
      <c r="F23" s="202">
        <v>0</v>
      </c>
      <c r="G23" s="202">
        <v>30.53</v>
      </c>
      <c r="H23" s="202">
        <v>0</v>
      </c>
      <c r="I23" s="202">
        <v>0</v>
      </c>
      <c r="J23" s="202">
        <v>38.17</v>
      </c>
      <c r="K23" s="202">
        <v>7.85</v>
      </c>
      <c r="L23" s="202">
        <v>-86.02</v>
      </c>
      <c r="M23" s="202">
        <v>0.98</v>
      </c>
      <c r="N23" s="202">
        <v>1.61</v>
      </c>
      <c r="O23" s="202">
        <v>2.27</v>
      </c>
      <c r="P23" s="202">
        <v>1.03</v>
      </c>
      <c r="Q23" s="202">
        <v>0.28000000000000003</v>
      </c>
      <c r="R23" s="202">
        <v>0.26</v>
      </c>
      <c r="S23" s="202">
        <v>0</v>
      </c>
      <c r="T23" s="202">
        <v>0</v>
      </c>
      <c r="U23" s="202">
        <v>1.91</v>
      </c>
      <c r="V23" s="202">
        <v>0.28000000000000003</v>
      </c>
      <c r="W23" s="202">
        <v>0.61</v>
      </c>
      <c r="X23" s="202">
        <v>0.63</v>
      </c>
      <c r="Y23" s="202">
        <v>0</v>
      </c>
      <c r="Z23" s="202">
        <v>3.17</v>
      </c>
      <c r="AA23" s="202">
        <v>0</v>
      </c>
      <c r="AB23" s="202">
        <v>0</v>
      </c>
      <c r="AC23" s="202">
        <v>0</v>
      </c>
      <c r="AD23" s="202">
        <v>24.92</v>
      </c>
      <c r="AE23" s="202">
        <v>0</v>
      </c>
      <c r="AF23" s="202">
        <v>0</v>
      </c>
      <c r="AG23" s="202">
        <v>0</v>
      </c>
      <c r="AH23" s="202">
        <v>0</v>
      </c>
      <c r="AI23" s="202">
        <v>93.36</v>
      </c>
      <c r="AJ23" s="202">
        <v>0</v>
      </c>
      <c r="AK23" s="202">
        <v>-112</v>
      </c>
      <c r="AL23" s="202">
        <v>0</v>
      </c>
      <c r="AM23" s="202">
        <v>0</v>
      </c>
      <c r="AN23" s="202">
        <v>0</v>
      </c>
      <c r="AO23" s="202">
        <v>192.99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18.82</v>
      </c>
      <c r="E24" s="202">
        <v>0</v>
      </c>
      <c r="F24" s="202">
        <v>0</v>
      </c>
      <c r="G24" s="202">
        <v>30.53</v>
      </c>
      <c r="H24" s="202">
        <v>0</v>
      </c>
      <c r="I24" s="202">
        <v>0</v>
      </c>
      <c r="J24" s="202">
        <v>38.17</v>
      </c>
      <c r="K24" s="202">
        <v>7.85</v>
      </c>
      <c r="L24" s="202">
        <v>-86.02</v>
      </c>
      <c r="M24" s="202">
        <v>0.98</v>
      </c>
      <c r="N24" s="202">
        <v>1.61</v>
      </c>
      <c r="O24" s="202">
        <v>2.27</v>
      </c>
      <c r="P24" s="202">
        <v>1.03</v>
      </c>
      <c r="Q24" s="202">
        <v>0.28000000000000003</v>
      </c>
      <c r="R24" s="202">
        <v>0.26</v>
      </c>
      <c r="S24" s="202">
        <v>0</v>
      </c>
      <c r="T24" s="202">
        <v>0</v>
      </c>
      <c r="U24" s="202">
        <v>1.91</v>
      </c>
      <c r="V24" s="202">
        <v>0.28000000000000003</v>
      </c>
      <c r="W24" s="202">
        <v>0.61</v>
      </c>
      <c r="X24" s="202">
        <v>0.63</v>
      </c>
      <c r="Y24" s="202">
        <v>0</v>
      </c>
      <c r="Z24" s="202">
        <v>3.17</v>
      </c>
      <c r="AA24" s="202">
        <v>0</v>
      </c>
      <c r="AB24" s="202">
        <v>0</v>
      </c>
      <c r="AC24" s="202">
        <v>0</v>
      </c>
      <c r="AD24" s="202">
        <v>24.92</v>
      </c>
      <c r="AE24" s="202">
        <v>0</v>
      </c>
      <c r="AF24" s="202">
        <v>0</v>
      </c>
      <c r="AG24" s="202">
        <v>0</v>
      </c>
      <c r="AH24" s="202">
        <v>0</v>
      </c>
      <c r="AI24" s="202">
        <v>93.36</v>
      </c>
      <c r="AJ24" s="202">
        <v>0</v>
      </c>
      <c r="AK24" s="202">
        <v>-112</v>
      </c>
      <c r="AL24" s="202">
        <v>0</v>
      </c>
      <c r="AM24" s="202">
        <v>0</v>
      </c>
      <c r="AN24" s="202">
        <v>0</v>
      </c>
      <c r="AO24" s="202">
        <v>192.99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18.82</v>
      </c>
      <c r="E25" s="202">
        <v>0</v>
      </c>
      <c r="F25" s="202">
        <v>0</v>
      </c>
      <c r="G25" s="202">
        <v>30.53</v>
      </c>
      <c r="H25" s="202">
        <v>0</v>
      </c>
      <c r="I25" s="202">
        <v>0</v>
      </c>
      <c r="J25" s="202">
        <v>38.17</v>
      </c>
      <c r="K25" s="202">
        <v>7.85</v>
      </c>
      <c r="L25" s="202">
        <v>-86.02</v>
      </c>
      <c r="M25" s="202">
        <v>0.98</v>
      </c>
      <c r="N25" s="202">
        <v>1.61</v>
      </c>
      <c r="O25" s="202">
        <v>2.27</v>
      </c>
      <c r="P25" s="202">
        <v>1.03</v>
      </c>
      <c r="Q25" s="202">
        <v>0.28000000000000003</v>
      </c>
      <c r="R25" s="202">
        <v>0.26</v>
      </c>
      <c r="S25" s="202">
        <v>0</v>
      </c>
      <c r="T25" s="202">
        <v>0</v>
      </c>
      <c r="U25" s="202">
        <v>1.81</v>
      </c>
      <c r="V25" s="202">
        <v>0.28000000000000003</v>
      </c>
      <c r="W25" s="202">
        <v>0.61</v>
      </c>
      <c r="X25" s="202">
        <v>0.63</v>
      </c>
      <c r="Y25" s="202">
        <v>0</v>
      </c>
      <c r="Z25" s="202">
        <v>3.17</v>
      </c>
      <c r="AA25" s="202">
        <v>0</v>
      </c>
      <c r="AB25" s="202">
        <v>0</v>
      </c>
      <c r="AC25" s="202">
        <v>0</v>
      </c>
      <c r="AD25" s="202">
        <v>24.92</v>
      </c>
      <c r="AE25" s="202">
        <v>0</v>
      </c>
      <c r="AF25" s="202">
        <v>0</v>
      </c>
      <c r="AG25" s="202">
        <v>0</v>
      </c>
      <c r="AH25" s="202">
        <v>0</v>
      </c>
      <c r="AI25" s="202">
        <v>93.36</v>
      </c>
      <c r="AJ25" s="202">
        <v>0</v>
      </c>
      <c r="AK25" s="202">
        <v>-112</v>
      </c>
      <c r="AL25" s="202">
        <v>0</v>
      </c>
      <c r="AM25" s="202">
        <v>0</v>
      </c>
      <c r="AN25" s="202">
        <v>0</v>
      </c>
      <c r="AO25" s="202">
        <v>192.99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18.82</v>
      </c>
      <c r="E26" s="202">
        <v>0</v>
      </c>
      <c r="F26" s="202">
        <v>0</v>
      </c>
      <c r="G26" s="202">
        <v>30.53</v>
      </c>
      <c r="H26" s="202">
        <v>0</v>
      </c>
      <c r="I26" s="202">
        <v>0</v>
      </c>
      <c r="J26" s="202">
        <v>38.17</v>
      </c>
      <c r="K26" s="202">
        <v>7.85</v>
      </c>
      <c r="L26" s="202">
        <v>-86.02</v>
      </c>
      <c r="M26" s="202">
        <v>0.98</v>
      </c>
      <c r="N26" s="202">
        <v>1.61</v>
      </c>
      <c r="O26" s="202">
        <v>2.27</v>
      </c>
      <c r="P26" s="202">
        <v>1.03</v>
      </c>
      <c r="Q26" s="202">
        <v>0.28000000000000003</v>
      </c>
      <c r="R26" s="202">
        <v>0.26</v>
      </c>
      <c r="S26" s="202">
        <v>0</v>
      </c>
      <c r="T26" s="202">
        <v>0</v>
      </c>
      <c r="U26" s="202">
        <v>1.72</v>
      </c>
      <c r="V26" s="202">
        <v>0.28000000000000003</v>
      </c>
      <c r="W26" s="202">
        <v>0.61</v>
      </c>
      <c r="X26" s="202">
        <v>0.63</v>
      </c>
      <c r="Y26" s="202">
        <v>0</v>
      </c>
      <c r="Z26" s="202">
        <v>3.17</v>
      </c>
      <c r="AA26" s="202">
        <v>0</v>
      </c>
      <c r="AB26" s="202">
        <v>0</v>
      </c>
      <c r="AC26" s="202">
        <v>0</v>
      </c>
      <c r="AD26" s="202">
        <v>24.92</v>
      </c>
      <c r="AE26" s="202">
        <v>0</v>
      </c>
      <c r="AF26" s="202">
        <v>0</v>
      </c>
      <c r="AG26" s="202">
        <v>0</v>
      </c>
      <c r="AH26" s="202">
        <v>0</v>
      </c>
      <c r="AI26" s="202">
        <v>93.36</v>
      </c>
      <c r="AJ26" s="202">
        <v>0</v>
      </c>
      <c r="AK26" s="202">
        <v>-112</v>
      </c>
      <c r="AL26" s="202">
        <v>0</v>
      </c>
      <c r="AM26" s="202">
        <v>0</v>
      </c>
      <c r="AN26" s="202">
        <v>0</v>
      </c>
      <c r="AO26" s="202">
        <v>192.99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18.36</v>
      </c>
      <c r="E27" s="202">
        <v>0</v>
      </c>
      <c r="F27" s="202">
        <v>0</v>
      </c>
      <c r="G27" s="202">
        <v>30.53</v>
      </c>
      <c r="H27" s="202">
        <v>0</v>
      </c>
      <c r="I27" s="202">
        <v>0</v>
      </c>
      <c r="J27" s="202">
        <v>38.17</v>
      </c>
      <c r="K27" s="202">
        <v>7.85</v>
      </c>
      <c r="L27" s="202">
        <v>0.28999999999999998</v>
      </c>
      <c r="M27" s="202">
        <v>0.98</v>
      </c>
      <c r="N27" s="202">
        <v>1.61</v>
      </c>
      <c r="O27" s="202">
        <v>2.27</v>
      </c>
      <c r="P27" s="202">
        <v>1.03</v>
      </c>
      <c r="Q27" s="202">
        <v>0.28000000000000003</v>
      </c>
      <c r="R27" s="202">
        <v>0.26</v>
      </c>
      <c r="S27" s="202">
        <v>0</v>
      </c>
      <c r="T27" s="202">
        <v>0</v>
      </c>
      <c r="U27" s="202">
        <v>1.59</v>
      </c>
      <c r="V27" s="202">
        <v>0.28000000000000003</v>
      </c>
      <c r="W27" s="202">
        <v>0.61</v>
      </c>
      <c r="X27" s="202">
        <v>0.63</v>
      </c>
      <c r="Y27" s="202">
        <v>0</v>
      </c>
      <c r="Z27" s="202">
        <v>3.17</v>
      </c>
      <c r="AA27" s="202">
        <v>0</v>
      </c>
      <c r="AB27" s="202">
        <v>0</v>
      </c>
      <c r="AC27" s="202">
        <v>0</v>
      </c>
      <c r="AD27" s="202">
        <v>24.92</v>
      </c>
      <c r="AE27" s="202">
        <v>0</v>
      </c>
      <c r="AF27" s="202">
        <v>0</v>
      </c>
      <c r="AG27" s="202">
        <v>0</v>
      </c>
      <c r="AH27" s="202">
        <v>0</v>
      </c>
      <c r="AI27" s="202">
        <v>93.36</v>
      </c>
      <c r="AJ27" s="202">
        <v>0</v>
      </c>
      <c r="AK27" s="202">
        <v>-110</v>
      </c>
      <c r="AL27" s="202">
        <v>0</v>
      </c>
      <c r="AM27" s="202">
        <v>0</v>
      </c>
      <c r="AN27" s="202">
        <v>0</v>
      </c>
      <c r="AO27" s="202">
        <v>192.99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18.36</v>
      </c>
      <c r="E28" s="202">
        <v>0</v>
      </c>
      <c r="F28" s="202">
        <v>0</v>
      </c>
      <c r="G28" s="202">
        <v>30.53</v>
      </c>
      <c r="H28" s="202">
        <v>0</v>
      </c>
      <c r="I28" s="202">
        <v>0</v>
      </c>
      <c r="J28" s="202">
        <v>38.17</v>
      </c>
      <c r="K28" s="202">
        <v>7.85</v>
      </c>
      <c r="L28" s="202">
        <v>0.28999999999999998</v>
      </c>
      <c r="M28" s="202">
        <v>0.98</v>
      </c>
      <c r="N28" s="202">
        <v>1.61</v>
      </c>
      <c r="O28" s="202">
        <v>2.27</v>
      </c>
      <c r="P28" s="202">
        <v>1.03</v>
      </c>
      <c r="Q28" s="202">
        <v>0.28000000000000003</v>
      </c>
      <c r="R28" s="202">
        <v>0.26</v>
      </c>
      <c r="S28" s="202">
        <v>0</v>
      </c>
      <c r="T28" s="202">
        <v>0</v>
      </c>
      <c r="U28" s="202">
        <v>1.59</v>
      </c>
      <c r="V28" s="202">
        <v>0.28000000000000003</v>
      </c>
      <c r="W28" s="202">
        <v>0.61</v>
      </c>
      <c r="X28" s="202">
        <v>0.63</v>
      </c>
      <c r="Y28" s="202">
        <v>0</v>
      </c>
      <c r="Z28" s="202">
        <v>3.17</v>
      </c>
      <c r="AA28" s="202">
        <v>1.08</v>
      </c>
      <c r="AB28" s="202">
        <v>0</v>
      </c>
      <c r="AC28" s="202">
        <v>0</v>
      </c>
      <c r="AD28" s="202">
        <v>24.92</v>
      </c>
      <c r="AE28" s="202">
        <v>0</v>
      </c>
      <c r="AF28" s="202">
        <v>0</v>
      </c>
      <c r="AG28" s="202">
        <v>0</v>
      </c>
      <c r="AH28" s="202">
        <v>0</v>
      </c>
      <c r="AI28" s="202">
        <v>93.36</v>
      </c>
      <c r="AJ28" s="202">
        <v>0</v>
      </c>
      <c r="AK28" s="202">
        <v>-110</v>
      </c>
      <c r="AL28" s="202">
        <v>0</v>
      </c>
      <c r="AM28" s="202">
        <v>0</v>
      </c>
      <c r="AN28" s="202">
        <v>0</v>
      </c>
      <c r="AO28" s="202">
        <v>192.99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18.36</v>
      </c>
      <c r="E29" s="202">
        <v>0</v>
      </c>
      <c r="F29" s="202">
        <v>0</v>
      </c>
      <c r="G29" s="202">
        <v>30.53</v>
      </c>
      <c r="H29" s="202">
        <v>0</v>
      </c>
      <c r="I29" s="202">
        <v>0</v>
      </c>
      <c r="J29" s="202">
        <v>38.17</v>
      </c>
      <c r="K29" s="202">
        <v>7.85</v>
      </c>
      <c r="L29" s="202">
        <v>0.28999999999999998</v>
      </c>
      <c r="M29" s="202">
        <v>0.98</v>
      </c>
      <c r="N29" s="202">
        <v>1.61</v>
      </c>
      <c r="O29" s="202">
        <v>2.27</v>
      </c>
      <c r="P29" s="202">
        <v>1.03</v>
      </c>
      <c r="Q29" s="202">
        <v>0.28000000000000003</v>
      </c>
      <c r="R29" s="202">
        <v>0.26</v>
      </c>
      <c r="S29" s="202">
        <v>0</v>
      </c>
      <c r="T29" s="202">
        <v>0</v>
      </c>
      <c r="U29" s="202">
        <v>1.59</v>
      </c>
      <c r="V29" s="202">
        <v>0.28000000000000003</v>
      </c>
      <c r="W29" s="202">
        <v>0.61</v>
      </c>
      <c r="X29" s="202">
        <v>1.98</v>
      </c>
      <c r="Y29" s="202">
        <v>0</v>
      </c>
      <c r="Z29" s="202">
        <v>3.17</v>
      </c>
      <c r="AA29" s="202">
        <v>1.08</v>
      </c>
      <c r="AB29" s="202">
        <v>0</v>
      </c>
      <c r="AC29" s="202">
        <v>0</v>
      </c>
      <c r="AD29" s="202">
        <v>24.92</v>
      </c>
      <c r="AE29" s="202">
        <v>0</v>
      </c>
      <c r="AF29" s="202">
        <v>0</v>
      </c>
      <c r="AG29" s="202">
        <v>0</v>
      </c>
      <c r="AH29" s="202">
        <v>0</v>
      </c>
      <c r="AI29" s="202">
        <v>93.36</v>
      </c>
      <c r="AJ29" s="202">
        <v>0</v>
      </c>
      <c r="AK29" s="202">
        <v>-110</v>
      </c>
      <c r="AL29" s="202">
        <v>0</v>
      </c>
      <c r="AM29" s="202">
        <v>0</v>
      </c>
      <c r="AN29" s="202">
        <v>0</v>
      </c>
      <c r="AO29" s="202">
        <v>192.99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18.36</v>
      </c>
      <c r="E30" s="202">
        <v>0</v>
      </c>
      <c r="F30" s="202">
        <v>0</v>
      </c>
      <c r="G30" s="202">
        <v>30.53</v>
      </c>
      <c r="H30" s="202">
        <v>0</v>
      </c>
      <c r="I30" s="202">
        <v>0</v>
      </c>
      <c r="J30" s="202">
        <v>38.17</v>
      </c>
      <c r="K30" s="202">
        <v>7.85</v>
      </c>
      <c r="L30" s="202">
        <v>0.28999999999999998</v>
      </c>
      <c r="M30" s="202">
        <v>0.98</v>
      </c>
      <c r="N30" s="202">
        <v>1.61</v>
      </c>
      <c r="O30" s="202">
        <v>2.27</v>
      </c>
      <c r="P30" s="202">
        <v>1.03</v>
      </c>
      <c r="Q30" s="202">
        <v>0.28000000000000003</v>
      </c>
      <c r="R30" s="202">
        <v>0.26</v>
      </c>
      <c r="S30" s="202">
        <v>0</v>
      </c>
      <c r="T30" s="202">
        <v>0</v>
      </c>
      <c r="U30" s="202">
        <v>1.59</v>
      </c>
      <c r="V30" s="202">
        <v>0.28000000000000003</v>
      </c>
      <c r="W30" s="202">
        <v>0.61</v>
      </c>
      <c r="X30" s="202">
        <v>1.98</v>
      </c>
      <c r="Y30" s="202">
        <v>0</v>
      </c>
      <c r="Z30" s="202">
        <v>3.17</v>
      </c>
      <c r="AA30" s="202">
        <v>1.08</v>
      </c>
      <c r="AB30" s="202">
        <v>0</v>
      </c>
      <c r="AC30" s="202">
        <v>0</v>
      </c>
      <c r="AD30" s="202">
        <v>24.92</v>
      </c>
      <c r="AE30" s="202">
        <v>0</v>
      </c>
      <c r="AF30" s="202">
        <v>0</v>
      </c>
      <c r="AG30" s="202">
        <v>0</v>
      </c>
      <c r="AH30" s="202">
        <v>0</v>
      </c>
      <c r="AI30" s="202">
        <v>93.36</v>
      </c>
      <c r="AJ30" s="202">
        <v>0</v>
      </c>
      <c r="AK30" s="202">
        <v>-110</v>
      </c>
      <c r="AL30" s="202">
        <v>0</v>
      </c>
      <c r="AM30" s="202">
        <v>0</v>
      </c>
      <c r="AN30" s="202">
        <v>0</v>
      </c>
      <c r="AO30" s="202">
        <v>192.99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18.36</v>
      </c>
      <c r="E31" s="202">
        <v>0</v>
      </c>
      <c r="F31" s="202">
        <v>0</v>
      </c>
      <c r="G31" s="202">
        <v>30.53</v>
      </c>
      <c r="H31" s="202">
        <v>0</v>
      </c>
      <c r="I31" s="202">
        <v>0</v>
      </c>
      <c r="J31" s="202">
        <v>38.17</v>
      </c>
      <c r="K31" s="202">
        <v>7.85</v>
      </c>
      <c r="L31" s="202">
        <v>0.28999999999999998</v>
      </c>
      <c r="M31" s="202">
        <v>0.98</v>
      </c>
      <c r="N31" s="202">
        <v>0.77</v>
      </c>
      <c r="O31" s="202">
        <v>2.27</v>
      </c>
      <c r="P31" s="202">
        <v>1.03</v>
      </c>
      <c r="Q31" s="202">
        <v>0.28000000000000003</v>
      </c>
      <c r="R31" s="202">
        <v>0.26</v>
      </c>
      <c r="S31" s="202">
        <v>0</v>
      </c>
      <c r="T31" s="202">
        <v>0</v>
      </c>
      <c r="U31" s="202">
        <v>1.59</v>
      </c>
      <c r="V31" s="202">
        <v>0.28000000000000003</v>
      </c>
      <c r="W31" s="202">
        <v>0.61</v>
      </c>
      <c r="X31" s="202">
        <v>0.65</v>
      </c>
      <c r="Y31" s="202">
        <v>0</v>
      </c>
      <c r="Z31" s="202">
        <v>3.17</v>
      </c>
      <c r="AA31" s="202">
        <v>1.08</v>
      </c>
      <c r="AB31" s="202">
        <v>0</v>
      </c>
      <c r="AC31" s="202">
        <v>0</v>
      </c>
      <c r="AD31" s="202">
        <v>24.92</v>
      </c>
      <c r="AE31" s="202">
        <v>0</v>
      </c>
      <c r="AF31" s="202">
        <v>0</v>
      </c>
      <c r="AG31" s="202">
        <v>0</v>
      </c>
      <c r="AH31" s="202">
        <v>0</v>
      </c>
      <c r="AI31" s="202">
        <v>93.36</v>
      </c>
      <c r="AJ31" s="202">
        <v>0</v>
      </c>
      <c r="AK31" s="202">
        <v>-110</v>
      </c>
      <c r="AL31" s="202">
        <v>0</v>
      </c>
      <c r="AM31" s="202">
        <v>0</v>
      </c>
      <c r="AN31" s="202">
        <v>0</v>
      </c>
      <c r="AO31" s="202">
        <v>192.99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18.36</v>
      </c>
      <c r="E32" s="202">
        <v>0</v>
      </c>
      <c r="F32" s="202">
        <v>0</v>
      </c>
      <c r="G32" s="202">
        <v>30.53</v>
      </c>
      <c r="H32" s="202">
        <v>0</v>
      </c>
      <c r="I32" s="202">
        <v>0</v>
      </c>
      <c r="J32" s="202">
        <v>38.17</v>
      </c>
      <c r="K32" s="202">
        <v>7.85</v>
      </c>
      <c r="L32" s="202">
        <v>0.28999999999999998</v>
      </c>
      <c r="M32" s="202">
        <v>0.98</v>
      </c>
      <c r="N32" s="202">
        <v>0.77</v>
      </c>
      <c r="O32" s="202">
        <v>2.27</v>
      </c>
      <c r="P32" s="202">
        <v>1.03</v>
      </c>
      <c r="Q32" s="202">
        <v>0.28000000000000003</v>
      </c>
      <c r="R32" s="202">
        <v>0.26</v>
      </c>
      <c r="S32" s="202">
        <v>0</v>
      </c>
      <c r="T32" s="202">
        <v>0</v>
      </c>
      <c r="U32" s="202">
        <v>1.59</v>
      </c>
      <c r="V32" s="202">
        <v>0.28000000000000003</v>
      </c>
      <c r="W32" s="202">
        <v>0.61</v>
      </c>
      <c r="X32" s="202">
        <v>0.64</v>
      </c>
      <c r="Y32" s="202">
        <v>0</v>
      </c>
      <c r="Z32" s="202">
        <v>3.17</v>
      </c>
      <c r="AA32" s="202">
        <v>1.08</v>
      </c>
      <c r="AB32" s="202">
        <v>0</v>
      </c>
      <c r="AC32" s="202">
        <v>0</v>
      </c>
      <c r="AD32" s="202">
        <v>24.92</v>
      </c>
      <c r="AE32" s="202">
        <v>0</v>
      </c>
      <c r="AF32" s="202">
        <v>0</v>
      </c>
      <c r="AG32" s="202">
        <v>0</v>
      </c>
      <c r="AH32" s="202">
        <v>0</v>
      </c>
      <c r="AI32" s="202">
        <v>93.36</v>
      </c>
      <c r="AJ32" s="202">
        <v>0</v>
      </c>
      <c r="AK32" s="202">
        <v>-110</v>
      </c>
      <c r="AL32" s="202">
        <v>0</v>
      </c>
      <c r="AM32" s="202">
        <v>0</v>
      </c>
      <c r="AN32" s="202">
        <v>0</v>
      </c>
      <c r="AO32" s="202">
        <v>192.99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18.36</v>
      </c>
      <c r="E33" s="202">
        <v>0</v>
      </c>
      <c r="F33" s="202">
        <v>0</v>
      </c>
      <c r="G33" s="202">
        <v>30.53</v>
      </c>
      <c r="H33" s="202">
        <v>0</v>
      </c>
      <c r="I33" s="202">
        <v>0</v>
      </c>
      <c r="J33" s="202">
        <v>38.17</v>
      </c>
      <c r="K33" s="202">
        <v>7.85</v>
      </c>
      <c r="L33" s="202">
        <v>0.28999999999999998</v>
      </c>
      <c r="M33" s="202">
        <v>0.98</v>
      </c>
      <c r="N33" s="202">
        <v>0.77</v>
      </c>
      <c r="O33" s="202">
        <v>2.27</v>
      </c>
      <c r="P33" s="202">
        <v>1.03</v>
      </c>
      <c r="Q33" s="202">
        <v>0.28000000000000003</v>
      </c>
      <c r="R33" s="202">
        <v>0.26</v>
      </c>
      <c r="S33" s="202">
        <v>0</v>
      </c>
      <c r="T33" s="202">
        <v>0</v>
      </c>
      <c r="U33" s="202">
        <v>1.59</v>
      </c>
      <c r="V33" s="202">
        <v>0.28000000000000003</v>
      </c>
      <c r="W33" s="202">
        <v>0.61</v>
      </c>
      <c r="X33" s="202">
        <v>0.64</v>
      </c>
      <c r="Y33" s="202">
        <v>0</v>
      </c>
      <c r="Z33" s="202">
        <v>3.17</v>
      </c>
      <c r="AA33" s="202">
        <v>1.22</v>
      </c>
      <c r="AB33" s="202">
        <v>0</v>
      </c>
      <c r="AC33" s="202">
        <v>0</v>
      </c>
      <c r="AD33" s="202">
        <v>24.92</v>
      </c>
      <c r="AE33" s="202">
        <v>0</v>
      </c>
      <c r="AF33" s="202">
        <v>0</v>
      </c>
      <c r="AG33" s="202">
        <v>0</v>
      </c>
      <c r="AH33" s="202">
        <v>0</v>
      </c>
      <c r="AI33" s="202">
        <v>93.36</v>
      </c>
      <c r="AJ33" s="202">
        <v>0</v>
      </c>
      <c r="AK33" s="202">
        <v>-110</v>
      </c>
      <c r="AL33" s="202">
        <v>0</v>
      </c>
      <c r="AM33" s="202">
        <v>0</v>
      </c>
      <c r="AN33" s="202">
        <v>0</v>
      </c>
      <c r="AO33" s="202">
        <v>192.99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18.36</v>
      </c>
      <c r="E34" s="202">
        <v>0</v>
      </c>
      <c r="F34" s="202">
        <v>0</v>
      </c>
      <c r="G34" s="202">
        <v>30.53</v>
      </c>
      <c r="H34" s="202">
        <v>0</v>
      </c>
      <c r="I34" s="202">
        <v>0</v>
      </c>
      <c r="J34" s="202">
        <v>38.17</v>
      </c>
      <c r="K34" s="202">
        <v>7.85</v>
      </c>
      <c r="L34" s="202">
        <v>0.28999999999999998</v>
      </c>
      <c r="M34" s="202">
        <v>0.98</v>
      </c>
      <c r="N34" s="202">
        <v>0.77</v>
      </c>
      <c r="O34" s="202">
        <v>2.27</v>
      </c>
      <c r="P34" s="202">
        <v>1.03</v>
      </c>
      <c r="Q34" s="202">
        <v>0.28000000000000003</v>
      </c>
      <c r="R34" s="202">
        <v>0.26</v>
      </c>
      <c r="S34" s="202">
        <v>0</v>
      </c>
      <c r="T34" s="202">
        <v>0</v>
      </c>
      <c r="U34" s="202">
        <v>1.59</v>
      </c>
      <c r="V34" s="202">
        <v>0.28000000000000003</v>
      </c>
      <c r="W34" s="202">
        <v>0.61</v>
      </c>
      <c r="X34" s="202">
        <v>0.64</v>
      </c>
      <c r="Y34" s="202">
        <v>0</v>
      </c>
      <c r="Z34" s="202">
        <v>3.17</v>
      </c>
      <c r="AA34" s="202">
        <v>1.22</v>
      </c>
      <c r="AB34" s="202">
        <v>0</v>
      </c>
      <c r="AC34" s="202">
        <v>0</v>
      </c>
      <c r="AD34" s="202">
        <v>24.92</v>
      </c>
      <c r="AE34" s="202">
        <v>0</v>
      </c>
      <c r="AF34" s="202">
        <v>0</v>
      </c>
      <c r="AG34" s="202">
        <v>0</v>
      </c>
      <c r="AH34" s="202">
        <v>0</v>
      </c>
      <c r="AI34" s="202">
        <v>93.36</v>
      </c>
      <c r="AJ34" s="202">
        <v>0</v>
      </c>
      <c r="AK34" s="202">
        <v>-110</v>
      </c>
      <c r="AL34" s="202">
        <v>0</v>
      </c>
      <c r="AM34" s="202">
        <v>0</v>
      </c>
      <c r="AN34" s="202">
        <v>0</v>
      </c>
      <c r="AO34" s="202">
        <v>192.99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18.36</v>
      </c>
      <c r="E35" s="202">
        <v>0</v>
      </c>
      <c r="F35" s="202">
        <v>0</v>
      </c>
      <c r="G35" s="202">
        <v>30.53</v>
      </c>
      <c r="H35" s="202">
        <v>0</v>
      </c>
      <c r="I35" s="202">
        <v>0</v>
      </c>
      <c r="J35" s="202">
        <v>38.17</v>
      </c>
      <c r="K35" s="202">
        <v>7.85</v>
      </c>
      <c r="L35" s="202">
        <v>0.28999999999999998</v>
      </c>
      <c r="M35" s="202">
        <v>0.98</v>
      </c>
      <c r="N35" s="202">
        <v>0.77</v>
      </c>
      <c r="O35" s="202">
        <v>2.27</v>
      </c>
      <c r="P35" s="202">
        <v>1.03</v>
      </c>
      <c r="Q35" s="202">
        <v>0.28000000000000003</v>
      </c>
      <c r="R35" s="202">
        <v>0.26</v>
      </c>
      <c r="S35" s="202">
        <v>0</v>
      </c>
      <c r="T35" s="202">
        <v>0</v>
      </c>
      <c r="U35" s="202">
        <v>1.59</v>
      </c>
      <c r="V35" s="202">
        <v>0.28000000000000003</v>
      </c>
      <c r="W35" s="202">
        <v>0.61</v>
      </c>
      <c r="X35" s="202">
        <v>0.64</v>
      </c>
      <c r="Y35" s="202">
        <v>0</v>
      </c>
      <c r="Z35" s="202">
        <v>3.78</v>
      </c>
      <c r="AA35" s="202">
        <v>1.22</v>
      </c>
      <c r="AB35" s="202">
        <v>0</v>
      </c>
      <c r="AC35" s="202">
        <v>0</v>
      </c>
      <c r="AD35" s="202">
        <v>12.46</v>
      </c>
      <c r="AE35" s="202">
        <v>0</v>
      </c>
      <c r="AF35" s="202">
        <v>0</v>
      </c>
      <c r="AG35" s="202">
        <v>0</v>
      </c>
      <c r="AH35" s="202">
        <v>0</v>
      </c>
      <c r="AI35" s="202">
        <v>93.36</v>
      </c>
      <c r="AJ35" s="202">
        <v>0</v>
      </c>
      <c r="AK35" s="202">
        <v>-110</v>
      </c>
      <c r="AL35" s="202">
        <v>0</v>
      </c>
      <c r="AM35" s="202">
        <v>0</v>
      </c>
      <c r="AN35" s="202">
        <v>0</v>
      </c>
      <c r="AO35" s="202">
        <v>192.99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18.36</v>
      </c>
      <c r="E36" s="202">
        <v>0</v>
      </c>
      <c r="F36" s="202">
        <v>0</v>
      </c>
      <c r="G36" s="202">
        <v>30.53</v>
      </c>
      <c r="H36" s="202">
        <v>0</v>
      </c>
      <c r="I36" s="202">
        <v>0</v>
      </c>
      <c r="J36" s="202">
        <v>37.32</v>
      </c>
      <c r="K36" s="202">
        <v>7.85</v>
      </c>
      <c r="L36" s="202">
        <v>0.28999999999999998</v>
      </c>
      <c r="M36" s="202">
        <v>0.98</v>
      </c>
      <c r="N36" s="202">
        <v>0.77</v>
      </c>
      <c r="O36" s="202">
        <v>2.27</v>
      </c>
      <c r="P36" s="202">
        <v>1.03</v>
      </c>
      <c r="Q36" s="202">
        <v>0.28000000000000003</v>
      </c>
      <c r="R36" s="202">
        <v>0.26</v>
      </c>
      <c r="S36" s="202">
        <v>0</v>
      </c>
      <c r="T36" s="202">
        <v>0</v>
      </c>
      <c r="U36" s="202">
        <v>1.59</v>
      </c>
      <c r="V36" s="202">
        <v>0.28000000000000003</v>
      </c>
      <c r="W36" s="202">
        <v>0.61</v>
      </c>
      <c r="X36" s="202">
        <v>0.64</v>
      </c>
      <c r="Y36" s="202">
        <v>0</v>
      </c>
      <c r="Z36" s="202">
        <v>3.78</v>
      </c>
      <c r="AA36" s="202">
        <v>1.22</v>
      </c>
      <c r="AB36" s="202">
        <v>0</v>
      </c>
      <c r="AC36" s="202">
        <v>0</v>
      </c>
      <c r="AD36" s="202">
        <v>12.46</v>
      </c>
      <c r="AE36" s="202">
        <v>0</v>
      </c>
      <c r="AF36" s="202">
        <v>0</v>
      </c>
      <c r="AG36" s="202">
        <v>0</v>
      </c>
      <c r="AH36" s="202">
        <v>0</v>
      </c>
      <c r="AI36" s="202">
        <v>93.36</v>
      </c>
      <c r="AJ36" s="202">
        <v>0</v>
      </c>
      <c r="AK36" s="202">
        <v>-110</v>
      </c>
      <c r="AL36" s="202">
        <v>0</v>
      </c>
      <c r="AM36" s="202">
        <v>0</v>
      </c>
      <c r="AN36" s="202">
        <v>0</v>
      </c>
      <c r="AO36" s="202">
        <v>192.99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18.36</v>
      </c>
      <c r="E37" s="202">
        <v>0</v>
      </c>
      <c r="F37" s="202">
        <v>0</v>
      </c>
      <c r="G37" s="202">
        <v>30.53</v>
      </c>
      <c r="H37" s="202">
        <v>0</v>
      </c>
      <c r="I37" s="202">
        <v>0</v>
      </c>
      <c r="J37" s="202">
        <v>37.32</v>
      </c>
      <c r="K37" s="202">
        <v>34.799999999999997</v>
      </c>
      <c r="L37" s="202">
        <v>0.28999999999999998</v>
      </c>
      <c r="M37" s="202">
        <v>0.98</v>
      </c>
      <c r="N37" s="202">
        <v>0.77</v>
      </c>
      <c r="O37" s="202">
        <v>2.27</v>
      </c>
      <c r="P37" s="202">
        <v>1.03</v>
      </c>
      <c r="Q37" s="202">
        <v>0.28000000000000003</v>
      </c>
      <c r="R37" s="202">
        <v>0.26</v>
      </c>
      <c r="S37" s="202">
        <v>0</v>
      </c>
      <c r="T37" s="202">
        <v>0</v>
      </c>
      <c r="U37" s="202">
        <v>1.59</v>
      </c>
      <c r="V37" s="202">
        <v>0.28000000000000003</v>
      </c>
      <c r="W37" s="202">
        <v>0.61</v>
      </c>
      <c r="X37" s="202">
        <v>0.64</v>
      </c>
      <c r="Y37" s="202">
        <v>0</v>
      </c>
      <c r="Z37" s="202">
        <v>3.78</v>
      </c>
      <c r="AA37" s="202">
        <v>1.22</v>
      </c>
      <c r="AB37" s="202">
        <v>0</v>
      </c>
      <c r="AC37" s="202">
        <v>0</v>
      </c>
      <c r="AD37" s="202">
        <v>12.46</v>
      </c>
      <c r="AE37" s="202">
        <v>0</v>
      </c>
      <c r="AF37" s="202">
        <v>0</v>
      </c>
      <c r="AG37" s="202">
        <v>0</v>
      </c>
      <c r="AH37" s="202">
        <v>0</v>
      </c>
      <c r="AI37" s="202">
        <v>93.36</v>
      </c>
      <c r="AJ37" s="202">
        <v>0</v>
      </c>
      <c r="AK37" s="202">
        <v>-110</v>
      </c>
      <c r="AL37" s="202">
        <v>0</v>
      </c>
      <c r="AM37" s="202">
        <v>0</v>
      </c>
      <c r="AN37" s="202">
        <v>0</v>
      </c>
      <c r="AO37" s="202">
        <v>192.99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18.36</v>
      </c>
      <c r="E38" s="202">
        <v>0</v>
      </c>
      <c r="F38" s="202">
        <v>0</v>
      </c>
      <c r="G38" s="202">
        <v>30.53</v>
      </c>
      <c r="H38" s="202">
        <v>0</v>
      </c>
      <c r="I38" s="202">
        <v>0</v>
      </c>
      <c r="J38" s="202">
        <v>37.32</v>
      </c>
      <c r="K38" s="202">
        <v>60.96</v>
      </c>
      <c r="L38" s="202">
        <v>0.28999999999999998</v>
      </c>
      <c r="M38" s="202">
        <v>0.98</v>
      </c>
      <c r="N38" s="202">
        <v>0.77</v>
      </c>
      <c r="O38" s="202">
        <v>2.27</v>
      </c>
      <c r="P38" s="202">
        <v>1.03</v>
      </c>
      <c r="Q38" s="202">
        <v>0.28000000000000003</v>
      </c>
      <c r="R38" s="202">
        <v>0.26</v>
      </c>
      <c r="S38" s="202">
        <v>0</v>
      </c>
      <c r="T38" s="202">
        <v>0</v>
      </c>
      <c r="U38" s="202">
        <v>1.59</v>
      </c>
      <c r="V38" s="202">
        <v>0.28000000000000003</v>
      </c>
      <c r="W38" s="202">
        <v>0.61</v>
      </c>
      <c r="X38" s="202">
        <v>0.64</v>
      </c>
      <c r="Y38" s="202">
        <v>0</v>
      </c>
      <c r="Z38" s="202">
        <v>3.78</v>
      </c>
      <c r="AA38" s="202">
        <v>1.22</v>
      </c>
      <c r="AB38" s="202">
        <v>0</v>
      </c>
      <c r="AC38" s="202">
        <v>0</v>
      </c>
      <c r="AD38" s="202">
        <v>24.92</v>
      </c>
      <c r="AE38" s="202">
        <v>0</v>
      </c>
      <c r="AF38" s="202">
        <v>0</v>
      </c>
      <c r="AG38" s="202">
        <v>0</v>
      </c>
      <c r="AH38" s="202">
        <v>0</v>
      </c>
      <c r="AI38" s="202">
        <v>93.36</v>
      </c>
      <c r="AJ38" s="202">
        <v>0</v>
      </c>
      <c r="AK38" s="202">
        <v>-110</v>
      </c>
      <c r="AL38" s="202">
        <v>0</v>
      </c>
      <c r="AM38" s="202">
        <v>0</v>
      </c>
      <c r="AN38" s="202">
        <v>0</v>
      </c>
      <c r="AO38" s="202">
        <v>192.99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18.36</v>
      </c>
      <c r="E39" s="202">
        <v>0</v>
      </c>
      <c r="F39" s="202">
        <v>0</v>
      </c>
      <c r="G39" s="202">
        <v>30.53</v>
      </c>
      <c r="H39" s="202">
        <v>0</v>
      </c>
      <c r="I39" s="202">
        <v>0</v>
      </c>
      <c r="J39" s="202">
        <v>37.32</v>
      </c>
      <c r="K39" s="202">
        <v>90.04</v>
      </c>
      <c r="L39" s="202">
        <v>0.28999999999999998</v>
      </c>
      <c r="M39" s="202">
        <v>0.98</v>
      </c>
      <c r="N39" s="202">
        <v>0.77</v>
      </c>
      <c r="O39" s="202">
        <v>2.27</v>
      </c>
      <c r="P39" s="202">
        <v>0.51</v>
      </c>
      <c r="Q39" s="202">
        <v>0.28000000000000003</v>
      </c>
      <c r="R39" s="202">
        <v>0.26</v>
      </c>
      <c r="S39" s="202">
        <v>0</v>
      </c>
      <c r="T39" s="202">
        <v>0</v>
      </c>
      <c r="U39" s="202">
        <v>1.59</v>
      </c>
      <c r="V39" s="202">
        <v>0.28000000000000003</v>
      </c>
      <c r="W39" s="202">
        <v>0.61</v>
      </c>
      <c r="X39" s="202">
        <v>0.64</v>
      </c>
      <c r="Y39" s="202">
        <v>0</v>
      </c>
      <c r="Z39" s="202">
        <v>3.78</v>
      </c>
      <c r="AA39" s="202">
        <v>1.22</v>
      </c>
      <c r="AB39" s="202">
        <v>0</v>
      </c>
      <c r="AC39" s="202">
        <v>0</v>
      </c>
      <c r="AD39" s="202">
        <v>12.46</v>
      </c>
      <c r="AE39" s="202">
        <v>0</v>
      </c>
      <c r="AF39" s="202">
        <v>0</v>
      </c>
      <c r="AG39" s="202">
        <v>0</v>
      </c>
      <c r="AH39" s="202">
        <v>0</v>
      </c>
      <c r="AI39" s="202">
        <v>93.36</v>
      </c>
      <c r="AJ39" s="202">
        <v>0</v>
      </c>
      <c r="AK39" s="202">
        <v>-110</v>
      </c>
      <c r="AL39" s="202">
        <v>0</v>
      </c>
      <c r="AM39" s="202">
        <v>0</v>
      </c>
      <c r="AN39" s="202">
        <v>0</v>
      </c>
      <c r="AO39" s="202">
        <v>186.77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18.36</v>
      </c>
      <c r="E40" s="202">
        <v>0</v>
      </c>
      <c r="F40" s="202">
        <v>0</v>
      </c>
      <c r="G40" s="202">
        <v>30.53</v>
      </c>
      <c r="H40" s="202">
        <v>0</v>
      </c>
      <c r="I40" s="202">
        <v>0</v>
      </c>
      <c r="J40" s="202">
        <v>37.32</v>
      </c>
      <c r="K40" s="202">
        <v>99.73</v>
      </c>
      <c r="L40" s="202">
        <v>0.28999999999999998</v>
      </c>
      <c r="M40" s="202">
        <v>0.98</v>
      </c>
      <c r="N40" s="202">
        <v>0.77</v>
      </c>
      <c r="O40" s="202">
        <v>2.27</v>
      </c>
      <c r="P40" s="202">
        <v>0.51</v>
      </c>
      <c r="Q40" s="202">
        <v>0.28000000000000003</v>
      </c>
      <c r="R40" s="202">
        <v>0.26</v>
      </c>
      <c r="S40" s="202">
        <v>0</v>
      </c>
      <c r="T40" s="202">
        <v>0</v>
      </c>
      <c r="U40" s="202">
        <v>1.59</v>
      </c>
      <c r="V40" s="202">
        <v>0.28000000000000003</v>
      </c>
      <c r="W40" s="202">
        <v>0.61</v>
      </c>
      <c r="X40" s="202">
        <v>0.64</v>
      </c>
      <c r="Y40" s="202">
        <v>0</v>
      </c>
      <c r="Z40" s="202">
        <v>3.78</v>
      </c>
      <c r="AA40" s="202">
        <v>1.22</v>
      </c>
      <c r="AB40" s="202">
        <v>0</v>
      </c>
      <c r="AC40" s="202">
        <v>0</v>
      </c>
      <c r="AD40" s="202">
        <v>12.46</v>
      </c>
      <c r="AE40" s="202">
        <v>0</v>
      </c>
      <c r="AF40" s="202">
        <v>0</v>
      </c>
      <c r="AG40" s="202">
        <v>0</v>
      </c>
      <c r="AH40" s="202">
        <v>0</v>
      </c>
      <c r="AI40" s="202">
        <v>93.36</v>
      </c>
      <c r="AJ40" s="202">
        <v>0</v>
      </c>
      <c r="AK40" s="202">
        <v>-110</v>
      </c>
      <c r="AL40" s="202">
        <v>0</v>
      </c>
      <c r="AM40" s="202">
        <v>0</v>
      </c>
      <c r="AN40" s="202">
        <v>0</v>
      </c>
      <c r="AO40" s="202">
        <v>186.77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18.36</v>
      </c>
      <c r="E41" s="202">
        <v>0</v>
      </c>
      <c r="F41" s="202">
        <v>0</v>
      </c>
      <c r="G41" s="202">
        <v>30.53</v>
      </c>
      <c r="H41" s="202">
        <v>0</v>
      </c>
      <c r="I41" s="202">
        <v>0</v>
      </c>
      <c r="J41" s="202">
        <v>37.32</v>
      </c>
      <c r="K41" s="202">
        <v>99.72</v>
      </c>
      <c r="L41" s="202">
        <v>0.28999999999999998</v>
      </c>
      <c r="M41" s="202">
        <v>0.98</v>
      </c>
      <c r="N41" s="202">
        <v>0.77</v>
      </c>
      <c r="O41" s="202">
        <v>2.27</v>
      </c>
      <c r="P41" s="202">
        <v>0.51</v>
      </c>
      <c r="Q41" s="202">
        <v>0.28000000000000003</v>
      </c>
      <c r="R41" s="202">
        <v>0.26</v>
      </c>
      <c r="S41" s="202">
        <v>0</v>
      </c>
      <c r="T41" s="202">
        <v>0</v>
      </c>
      <c r="U41" s="202">
        <v>1.59</v>
      </c>
      <c r="V41" s="202">
        <v>0.28000000000000003</v>
      </c>
      <c r="W41" s="202">
        <v>0.61</v>
      </c>
      <c r="X41" s="202">
        <v>0.64</v>
      </c>
      <c r="Y41" s="202">
        <v>0</v>
      </c>
      <c r="Z41" s="202">
        <v>3.78</v>
      </c>
      <c r="AA41" s="202">
        <v>1.22</v>
      </c>
      <c r="AB41" s="202">
        <v>0</v>
      </c>
      <c r="AC41" s="202">
        <v>0</v>
      </c>
      <c r="AD41" s="202">
        <v>12.46</v>
      </c>
      <c r="AE41" s="202">
        <v>0</v>
      </c>
      <c r="AF41" s="202">
        <v>0</v>
      </c>
      <c r="AG41" s="202">
        <v>0</v>
      </c>
      <c r="AH41" s="202">
        <v>0</v>
      </c>
      <c r="AI41" s="202">
        <v>93.36</v>
      </c>
      <c r="AJ41" s="202">
        <v>0</v>
      </c>
      <c r="AK41" s="202">
        <v>-110</v>
      </c>
      <c r="AL41" s="202">
        <v>0</v>
      </c>
      <c r="AM41" s="202">
        <v>0</v>
      </c>
      <c r="AN41" s="202">
        <v>0</v>
      </c>
      <c r="AO41" s="202">
        <v>186.77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18.36</v>
      </c>
      <c r="E42" s="202">
        <v>0</v>
      </c>
      <c r="F42" s="202">
        <v>0</v>
      </c>
      <c r="G42" s="202">
        <v>30.53</v>
      </c>
      <c r="H42" s="202">
        <v>0</v>
      </c>
      <c r="I42" s="202">
        <v>0</v>
      </c>
      <c r="J42" s="202">
        <v>37.32</v>
      </c>
      <c r="K42" s="202">
        <v>99.73</v>
      </c>
      <c r="L42" s="202">
        <v>0.28999999999999998</v>
      </c>
      <c r="M42" s="202">
        <v>0.98</v>
      </c>
      <c r="N42" s="202">
        <v>0.77</v>
      </c>
      <c r="O42" s="202">
        <v>2.27</v>
      </c>
      <c r="P42" s="202">
        <v>0.51</v>
      </c>
      <c r="Q42" s="202">
        <v>0.28000000000000003</v>
      </c>
      <c r="R42" s="202">
        <v>0.26</v>
      </c>
      <c r="S42" s="202">
        <v>0</v>
      </c>
      <c r="T42" s="202">
        <v>0</v>
      </c>
      <c r="U42" s="202">
        <v>1.59</v>
      </c>
      <c r="V42" s="202">
        <v>0.28000000000000003</v>
      </c>
      <c r="W42" s="202">
        <v>0.61</v>
      </c>
      <c r="X42" s="202">
        <v>0.64</v>
      </c>
      <c r="Y42" s="202">
        <v>0</v>
      </c>
      <c r="Z42" s="202">
        <v>3.78</v>
      </c>
      <c r="AA42" s="202">
        <v>1.22</v>
      </c>
      <c r="AB42" s="202">
        <v>0</v>
      </c>
      <c r="AC42" s="202">
        <v>0</v>
      </c>
      <c r="AD42" s="202">
        <v>12.46</v>
      </c>
      <c r="AE42" s="202">
        <v>0</v>
      </c>
      <c r="AF42" s="202">
        <v>0</v>
      </c>
      <c r="AG42" s="202">
        <v>0</v>
      </c>
      <c r="AH42" s="202">
        <v>0</v>
      </c>
      <c r="AI42" s="202">
        <v>93.36</v>
      </c>
      <c r="AJ42" s="202">
        <v>0</v>
      </c>
      <c r="AK42" s="202">
        <v>-110</v>
      </c>
      <c r="AL42" s="202">
        <v>0</v>
      </c>
      <c r="AM42" s="202">
        <v>0</v>
      </c>
      <c r="AN42" s="202">
        <v>0</v>
      </c>
      <c r="AO42" s="202">
        <v>186.77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18.260000000000002</v>
      </c>
      <c r="E43" s="202">
        <v>0</v>
      </c>
      <c r="F43" s="202">
        <v>0</v>
      </c>
      <c r="G43" s="202">
        <v>30.53</v>
      </c>
      <c r="H43" s="202">
        <v>0</v>
      </c>
      <c r="I43" s="202">
        <v>0</v>
      </c>
      <c r="J43" s="202">
        <v>37.32</v>
      </c>
      <c r="K43" s="202">
        <v>99.72</v>
      </c>
      <c r="L43" s="202">
        <v>0.28999999999999998</v>
      </c>
      <c r="M43" s="202">
        <v>0.98</v>
      </c>
      <c r="N43" s="202">
        <v>0.77</v>
      </c>
      <c r="O43" s="202">
        <v>2.27</v>
      </c>
      <c r="P43" s="202">
        <v>0.51</v>
      </c>
      <c r="Q43" s="202">
        <v>0.28000000000000003</v>
      </c>
      <c r="R43" s="202">
        <v>0.26</v>
      </c>
      <c r="S43" s="202">
        <v>0</v>
      </c>
      <c r="T43" s="202">
        <v>0</v>
      </c>
      <c r="U43" s="202">
        <v>1.59</v>
      </c>
      <c r="V43" s="202">
        <v>0.28000000000000003</v>
      </c>
      <c r="W43" s="202">
        <v>0.61</v>
      </c>
      <c r="X43" s="202">
        <v>0.64</v>
      </c>
      <c r="Y43" s="202">
        <v>0</v>
      </c>
      <c r="Z43" s="202">
        <v>3.78</v>
      </c>
      <c r="AA43" s="202">
        <v>1.22</v>
      </c>
      <c r="AB43" s="202">
        <v>0</v>
      </c>
      <c r="AC43" s="202">
        <v>0</v>
      </c>
      <c r="AD43" s="202">
        <v>12.46</v>
      </c>
      <c r="AE43" s="202">
        <v>0</v>
      </c>
      <c r="AF43" s="202">
        <v>0</v>
      </c>
      <c r="AG43" s="202">
        <v>0</v>
      </c>
      <c r="AH43" s="202">
        <v>0</v>
      </c>
      <c r="AI43" s="202">
        <v>93.36</v>
      </c>
      <c r="AJ43" s="202">
        <v>0</v>
      </c>
      <c r="AK43" s="202">
        <v>-110</v>
      </c>
      <c r="AL43" s="202">
        <v>0</v>
      </c>
      <c r="AM43" s="202">
        <v>0</v>
      </c>
      <c r="AN43" s="202">
        <v>0</v>
      </c>
      <c r="AO43" s="202">
        <v>186.77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18.260000000000002</v>
      </c>
      <c r="E44" s="202">
        <v>0</v>
      </c>
      <c r="F44" s="202">
        <v>0</v>
      </c>
      <c r="G44" s="202">
        <v>30.53</v>
      </c>
      <c r="H44" s="202">
        <v>0</v>
      </c>
      <c r="I44" s="202">
        <v>0</v>
      </c>
      <c r="J44" s="202">
        <v>37.32</v>
      </c>
      <c r="K44" s="202">
        <v>109.42</v>
      </c>
      <c r="L44" s="202">
        <v>0.28999999999999998</v>
      </c>
      <c r="M44" s="202">
        <v>0.98</v>
      </c>
      <c r="N44" s="202">
        <v>0.77</v>
      </c>
      <c r="O44" s="202">
        <v>2.27</v>
      </c>
      <c r="P44" s="202">
        <v>0.51</v>
      </c>
      <c r="Q44" s="202">
        <v>0.28000000000000003</v>
      </c>
      <c r="R44" s="202">
        <v>0.26</v>
      </c>
      <c r="S44" s="202">
        <v>0</v>
      </c>
      <c r="T44" s="202">
        <v>0</v>
      </c>
      <c r="U44" s="202">
        <v>1.59</v>
      </c>
      <c r="V44" s="202">
        <v>0.28000000000000003</v>
      </c>
      <c r="W44" s="202">
        <v>0.61</v>
      </c>
      <c r="X44" s="202">
        <v>0.64</v>
      </c>
      <c r="Y44" s="202">
        <v>0</v>
      </c>
      <c r="Z44" s="202">
        <v>3.78</v>
      </c>
      <c r="AA44" s="202">
        <v>1.22</v>
      </c>
      <c r="AB44" s="202">
        <v>0</v>
      </c>
      <c r="AC44" s="202">
        <v>0</v>
      </c>
      <c r="AD44" s="202">
        <v>12.46</v>
      </c>
      <c r="AE44" s="202">
        <v>0</v>
      </c>
      <c r="AF44" s="202">
        <v>0</v>
      </c>
      <c r="AG44" s="202">
        <v>0</v>
      </c>
      <c r="AH44" s="202">
        <v>0</v>
      </c>
      <c r="AI44" s="202">
        <v>93.36</v>
      </c>
      <c r="AJ44" s="202">
        <v>0</v>
      </c>
      <c r="AK44" s="202">
        <v>-110</v>
      </c>
      <c r="AL44" s="202">
        <v>0</v>
      </c>
      <c r="AM44" s="202">
        <v>0</v>
      </c>
      <c r="AN44" s="202">
        <v>0</v>
      </c>
      <c r="AO44" s="202">
        <v>186.77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18.260000000000002</v>
      </c>
      <c r="E45" s="202">
        <v>0</v>
      </c>
      <c r="F45" s="202">
        <v>0</v>
      </c>
      <c r="G45" s="202">
        <v>30.53</v>
      </c>
      <c r="H45" s="202">
        <v>0</v>
      </c>
      <c r="I45" s="202">
        <v>0</v>
      </c>
      <c r="J45" s="202">
        <v>37.32</v>
      </c>
      <c r="K45" s="202">
        <v>109.42</v>
      </c>
      <c r="L45" s="202">
        <v>0.28999999999999998</v>
      </c>
      <c r="M45" s="202">
        <v>0.98</v>
      </c>
      <c r="N45" s="202">
        <v>0.77</v>
      </c>
      <c r="O45" s="202">
        <v>2.27</v>
      </c>
      <c r="P45" s="202">
        <v>0.51</v>
      </c>
      <c r="Q45" s="202">
        <v>0.28000000000000003</v>
      </c>
      <c r="R45" s="202">
        <v>0.26</v>
      </c>
      <c r="S45" s="202">
        <v>0</v>
      </c>
      <c r="T45" s="202">
        <v>0</v>
      </c>
      <c r="U45" s="202">
        <v>1.59</v>
      </c>
      <c r="V45" s="202">
        <v>0.28000000000000003</v>
      </c>
      <c r="W45" s="202">
        <v>0.61</v>
      </c>
      <c r="X45" s="202">
        <v>0.64</v>
      </c>
      <c r="Y45" s="202">
        <v>0</v>
      </c>
      <c r="Z45" s="202">
        <v>3.78</v>
      </c>
      <c r="AA45" s="202">
        <v>1.22</v>
      </c>
      <c r="AB45" s="202">
        <v>0</v>
      </c>
      <c r="AC45" s="202">
        <v>0</v>
      </c>
      <c r="AD45" s="202">
        <v>12.46</v>
      </c>
      <c r="AE45" s="202">
        <v>0</v>
      </c>
      <c r="AF45" s="202">
        <v>0</v>
      </c>
      <c r="AG45" s="202">
        <v>0</v>
      </c>
      <c r="AH45" s="202">
        <v>0</v>
      </c>
      <c r="AI45" s="202">
        <v>93.36</v>
      </c>
      <c r="AJ45" s="202">
        <v>0</v>
      </c>
      <c r="AK45" s="202">
        <v>-110</v>
      </c>
      <c r="AL45" s="202">
        <v>0</v>
      </c>
      <c r="AM45" s="202">
        <v>0</v>
      </c>
      <c r="AN45" s="202">
        <v>0</v>
      </c>
      <c r="AO45" s="202">
        <v>186.77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18.260000000000002</v>
      </c>
      <c r="E46" s="202">
        <v>0</v>
      </c>
      <c r="F46" s="202">
        <v>0</v>
      </c>
      <c r="G46" s="202">
        <v>30.53</v>
      </c>
      <c r="H46" s="202">
        <v>0</v>
      </c>
      <c r="I46" s="202">
        <v>0</v>
      </c>
      <c r="J46" s="202">
        <v>37.32</v>
      </c>
      <c r="K46" s="202">
        <v>90.56</v>
      </c>
      <c r="L46" s="202">
        <v>0.28999999999999998</v>
      </c>
      <c r="M46" s="202">
        <v>0.98</v>
      </c>
      <c r="N46" s="202">
        <v>0.77</v>
      </c>
      <c r="O46" s="202">
        <v>2.27</v>
      </c>
      <c r="P46" s="202">
        <v>0.51</v>
      </c>
      <c r="Q46" s="202">
        <v>0.28000000000000003</v>
      </c>
      <c r="R46" s="202">
        <v>0.26</v>
      </c>
      <c r="S46" s="202">
        <v>0</v>
      </c>
      <c r="T46" s="202">
        <v>0</v>
      </c>
      <c r="U46" s="202">
        <v>1.59</v>
      </c>
      <c r="V46" s="202">
        <v>0.28000000000000003</v>
      </c>
      <c r="W46" s="202">
        <v>0.61</v>
      </c>
      <c r="X46" s="202">
        <v>0.64</v>
      </c>
      <c r="Y46" s="202">
        <v>0</v>
      </c>
      <c r="Z46" s="202">
        <v>3.78</v>
      </c>
      <c r="AA46" s="202">
        <v>1.22</v>
      </c>
      <c r="AB46" s="202">
        <v>0</v>
      </c>
      <c r="AC46" s="202">
        <v>0</v>
      </c>
      <c r="AD46" s="202">
        <v>12.46</v>
      </c>
      <c r="AE46" s="202">
        <v>0</v>
      </c>
      <c r="AF46" s="202">
        <v>0</v>
      </c>
      <c r="AG46" s="202">
        <v>0</v>
      </c>
      <c r="AH46" s="202">
        <v>0</v>
      </c>
      <c r="AI46" s="202">
        <v>93.36</v>
      </c>
      <c r="AJ46" s="202">
        <v>0</v>
      </c>
      <c r="AK46" s="202">
        <v>-110</v>
      </c>
      <c r="AL46" s="202">
        <v>0</v>
      </c>
      <c r="AM46" s="202">
        <v>0</v>
      </c>
      <c r="AN46" s="202">
        <v>0</v>
      </c>
      <c r="AO46" s="202">
        <v>186.77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18.260000000000002</v>
      </c>
      <c r="E47" s="202">
        <v>0</v>
      </c>
      <c r="F47" s="202">
        <v>0</v>
      </c>
      <c r="G47" s="202">
        <v>30.53</v>
      </c>
      <c r="H47" s="202">
        <v>0</v>
      </c>
      <c r="I47" s="202">
        <v>0</v>
      </c>
      <c r="J47" s="202">
        <v>37.32</v>
      </c>
      <c r="K47" s="202">
        <v>70.650000000000006</v>
      </c>
      <c r="L47" s="202">
        <v>0.28999999999999998</v>
      </c>
      <c r="M47" s="202">
        <v>0.98</v>
      </c>
      <c r="N47" s="202">
        <v>0.77</v>
      </c>
      <c r="O47" s="202">
        <v>2.27</v>
      </c>
      <c r="P47" s="202">
        <v>0.51</v>
      </c>
      <c r="Q47" s="202">
        <v>0.28000000000000003</v>
      </c>
      <c r="R47" s="202">
        <v>0.26</v>
      </c>
      <c r="S47" s="202">
        <v>0</v>
      </c>
      <c r="T47" s="202">
        <v>0</v>
      </c>
      <c r="U47" s="202">
        <v>1.59</v>
      </c>
      <c r="V47" s="202">
        <v>0.28000000000000003</v>
      </c>
      <c r="W47" s="202">
        <v>0.61</v>
      </c>
      <c r="X47" s="202">
        <v>0.64</v>
      </c>
      <c r="Y47" s="202">
        <v>0</v>
      </c>
      <c r="Z47" s="202">
        <v>3.78</v>
      </c>
      <c r="AA47" s="202">
        <v>1.22</v>
      </c>
      <c r="AB47" s="202">
        <v>0</v>
      </c>
      <c r="AC47" s="202">
        <v>0</v>
      </c>
      <c r="AD47" s="202">
        <v>12.46</v>
      </c>
      <c r="AE47" s="202">
        <v>0</v>
      </c>
      <c r="AF47" s="202">
        <v>0</v>
      </c>
      <c r="AG47" s="202">
        <v>0</v>
      </c>
      <c r="AH47" s="202">
        <v>0</v>
      </c>
      <c r="AI47" s="202">
        <v>93.36</v>
      </c>
      <c r="AJ47" s="202">
        <v>0</v>
      </c>
      <c r="AK47" s="202">
        <v>-110</v>
      </c>
      <c r="AL47" s="202">
        <v>0</v>
      </c>
      <c r="AM47" s="202">
        <v>0</v>
      </c>
      <c r="AN47" s="202">
        <v>0</v>
      </c>
      <c r="AO47" s="202">
        <v>186.77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18.260000000000002</v>
      </c>
      <c r="E48" s="202">
        <v>0</v>
      </c>
      <c r="F48" s="202">
        <v>0</v>
      </c>
      <c r="G48" s="202">
        <v>30.53</v>
      </c>
      <c r="H48" s="202">
        <v>0</v>
      </c>
      <c r="I48" s="202">
        <v>0</v>
      </c>
      <c r="J48" s="202">
        <v>37.32</v>
      </c>
      <c r="K48" s="202">
        <v>60.96</v>
      </c>
      <c r="L48" s="202">
        <v>0.28999999999999998</v>
      </c>
      <c r="M48" s="202">
        <v>0.98</v>
      </c>
      <c r="N48" s="202">
        <v>0.77</v>
      </c>
      <c r="O48" s="202">
        <v>2.27</v>
      </c>
      <c r="P48" s="202">
        <v>0.51</v>
      </c>
      <c r="Q48" s="202">
        <v>0.28000000000000003</v>
      </c>
      <c r="R48" s="202">
        <v>0.26</v>
      </c>
      <c r="S48" s="202">
        <v>0</v>
      </c>
      <c r="T48" s="202">
        <v>0</v>
      </c>
      <c r="U48" s="202">
        <v>1.59</v>
      </c>
      <c r="V48" s="202">
        <v>0.28000000000000003</v>
      </c>
      <c r="W48" s="202">
        <v>0.61</v>
      </c>
      <c r="X48" s="202">
        <v>0.64</v>
      </c>
      <c r="Y48" s="202">
        <v>0</v>
      </c>
      <c r="Z48" s="202">
        <v>3.78</v>
      </c>
      <c r="AA48" s="202">
        <v>1.22</v>
      </c>
      <c r="AB48" s="202">
        <v>0</v>
      </c>
      <c r="AC48" s="202">
        <v>0</v>
      </c>
      <c r="AD48" s="202">
        <v>12.46</v>
      </c>
      <c r="AE48" s="202">
        <v>0</v>
      </c>
      <c r="AF48" s="202">
        <v>0</v>
      </c>
      <c r="AG48" s="202">
        <v>0</v>
      </c>
      <c r="AH48" s="202">
        <v>0</v>
      </c>
      <c r="AI48" s="202">
        <v>93.36</v>
      </c>
      <c r="AJ48" s="202">
        <v>0</v>
      </c>
      <c r="AK48" s="202">
        <v>-110</v>
      </c>
      <c r="AL48" s="202">
        <v>0</v>
      </c>
      <c r="AM48" s="202">
        <v>0</v>
      </c>
      <c r="AN48" s="202">
        <v>0</v>
      </c>
      <c r="AO48" s="202">
        <v>186.77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18.260000000000002</v>
      </c>
      <c r="E49" s="202">
        <v>0</v>
      </c>
      <c r="F49" s="202">
        <v>0</v>
      </c>
      <c r="G49" s="202">
        <v>30.53</v>
      </c>
      <c r="H49" s="202">
        <v>0</v>
      </c>
      <c r="I49" s="202">
        <v>0</v>
      </c>
      <c r="J49" s="202">
        <v>37.32</v>
      </c>
      <c r="K49" s="202">
        <v>51.26</v>
      </c>
      <c r="L49" s="202">
        <v>0.28999999999999998</v>
      </c>
      <c r="M49" s="202">
        <v>0.98</v>
      </c>
      <c r="N49" s="202">
        <v>0.77</v>
      </c>
      <c r="O49" s="202">
        <v>2.27</v>
      </c>
      <c r="P49" s="202">
        <v>0.51</v>
      </c>
      <c r="Q49" s="202">
        <v>0.28000000000000003</v>
      </c>
      <c r="R49" s="202">
        <v>0.26</v>
      </c>
      <c r="S49" s="202">
        <v>0</v>
      </c>
      <c r="T49" s="202">
        <v>0</v>
      </c>
      <c r="U49" s="202">
        <v>1.59</v>
      </c>
      <c r="V49" s="202">
        <v>0.28000000000000003</v>
      </c>
      <c r="W49" s="202">
        <v>0.61</v>
      </c>
      <c r="X49" s="202">
        <v>0.64</v>
      </c>
      <c r="Y49" s="202">
        <v>0</v>
      </c>
      <c r="Z49" s="202">
        <v>3.78</v>
      </c>
      <c r="AA49" s="202">
        <v>1.22</v>
      </c>
      <c r="AB49" s="202">
        <v>0</v>
      </c>
      <c r="AC49" s="202">
        <v>0</v>
      </c>
      <c r="AD49" s="202">
        <v>12.46</v>
      </c>
      <c r="AE49" s="202">
        <v>0</v>
      </c>
      <c r="AF49" s="202">
        <v>0</v>
      </c>
      <c r="AG49" s="202">
        <v>0</v>
      </c>
      <c r="AH49" s="202">
        <v>0</v>
      </c>
      <c r="AI49" s="202">
        <v>93.36</v>
      </c>
      <c r="AJ49" s="202">
        <v>0</v>
      </c>
      <c r="AK49" s="202">
        <v>-110</v>
      </c>
      <c r="AL49" s="202">
        <v>0</v>
      </c>
      <c r="AM49" s="202">
        <v>0</v>
      </c>
      <c r="AN49" s="202">
        <v>0</v>
      </c>
      <c r="AO49" s="202">
        <v>186.77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18.260000000000002</v>
      </c>
      <c r="E50" s="202">
        <v>0</v>
      </c>
      <c r="F50" s="202">
        <v>0</v>
      </c>
      <c r="G50" s="202">
        <v>30.53</v>
      </c>
      <c r="H50" s="202">
        <v>0</v>
      </c>
      <c r="I50" s="202">
        <v>0</v>
      </c>
      <c r="J50" s="202">
        <v>37.32</v>
      </c>
      <c r="K50" s="202">
        <v>41.57</v>
      </c>
      <c r="L50" s="202">
        <v>0.28999999999999998</v>
      </c>
      <c r="M50" s="202">
        <v>0.98</v>
      </c>
      <c r="N50" s="202">
        <v>0.77</v>
      </c>
      <c r="O50" s="202">
        <v>2.27</v>
      </c>
      <c r="P50" s="202">
        <v>0.51</v>
      </c>
      <c r="Q50" s="202">
        <v>0.28000000000000003</v>
      </c>
      <c r="R50" s="202">
        <v>0.26</v>
      </c>
      <c r="S50" s="202">
        <v>0</v>
      </c>
      <c r="T50" s="202">
        <v>0</v>
      </c>
      <c r="U50" s="202">
        <v>1.59</v>
      </c>
      <c r="V50" s="202">
        <v>0.28000000000000003</v>
      </c>
      <c r="W50" s="202">
        <v>0.61</v>
      </c>
      <c r="X50" s="202">
        <v>0.64</v>
      </c>
      <c r="Y50" s="202">
        <v>0</v>
      </c>
      <c r="Z50" s="202">
        <v>3.78</v>
      </c>
      <c r="AA50" s="202">
        <v>1.22</v>
      </c>
      <c r="AB50" s="202">
        <v>0</v>
      </c>
      <c r="AC50" s="202">
        <v>0</v>
      </c>
      <c r="AD50" s="202">
        <v>12.46</v>
      </c>
      <c r="AE50" s="202">
        <v>0</v>
      </c>
      <c r="AF50" s="202">
        <v>0</v>
      </c>
      <c r="AG50" s="202">
        <v>0</v>
      </c>
      <c r="AH50" s="202">
        <v>0</v>
      </c>
      <c r="AI50" s="202">
        <v>93.36</v>
      </c>
      <c r="AJ50" s="202">
        <v>0</v>
      </c>
      <c r="AK50" s="202">
        <v>-110</v>
      </c>
      <c r="AL50" s="202">
        <v>0</v>
      </c>
      <c r="AM50" s="202">
        <v>0</v>
      </c>
      <c r="AN50" s="202">
        <v>0</v>
      </c>
      <c r="AO50" s="202">
        <v>186.77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18.13</v>
      </c>
      <c r="E51" s="202">
        <v>0</v>
      </c>
      <c r="F51" s="202">
        <v>0</v>
      </c>
      <c r="G51" s="202">
        <v>30.53</v>
      </c>
      <c r="H51" s="202">
        <v>0</v>
      </c>
      <c r="I51" s="202">
        <v>0</v>
      </c>
      <c r="J51" s="202">
        <v>37.32</v>
      </c>
      <c r="K51" s="202">
        <v>7.84</v>
      </c>
      <c r="L51" s="202">
        <v>0.28999999999999998</v>
      </c>
      <c r="M51" s="202">
        <v>0.98</v>
      </c>
      <c r="N51" s="202">
        <v>0.77</v>
      </c>
      <c r="O51" s="202">
        <v>2.27</v>
      </c>
      <c r="P51" s="202">
        <v>0.51</v>
      </c>
      <c r="Q51" s="202">
        <v>0.28000000000000003</v>
      </c>
      <c r="R51" s="202">
        <v>0.26</v>
      </c>
      <c r="S51" s="202">
        <v>0</v>
      </c>
      <c r="T51" s="202">
        <v>0</v>
      </c>
      <c r="U51" s="202">
        <v>1.59</v>
      </c>
      <c r="V51" s="202">
        <v>0.28000000000000003</v>
      </c>
      <c r="W51" s="202">
        <v>0.61</v>
      </c>
      <c r="X51" s="202">
        <v>0.64</v>
      </c>
      <c r="Y51" s="202">
        <v>0</v>
      </c>
      <c r="Z51" s="202">
        <v>3.78</v>
      </c>
      <c r="AA51" s="202">
        <v>1.22</v>
      </c>
      <c r="AB51" s="202">
        <v>0</v>
      </c>
      <c r="AC51" s="202">
        <v>0</v>
      </c>
      <c r="AD51" s="202">
        <v>12.46</v>
      </c>
      <c r="AE51" s="202">
        <v>0</v>
      </c>
      <c r="AF51" s="202">
        <v>0</v>
      </c>
      <c r="AG51" s="202">
        <v>0</v>
      </c>
      <c r="AH51" s="202">
        <v>0</v>
      </c>
      <c r="AI51" s="202">
        <v>93.36</v>
      </c>
      <c r="AJ51" s="202">
        <v>0</v>
      </c>
      <c r="AK51" s="202">
        <v>-108.99</v>
      </c>
      <c r="AL51" s="202">
        <v>0</v>
      </c>
      <c r="AM51" s="202">
        <v>0</v>
      </c>
      <c r="AN51" s="202">
        <v>0</v>
      </c>
      <c r="AO51" s="202">
        <v>183.66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18.13</v>
      </c>
      <c r="E52" s="202">
        <v>0</v>
      </c>
      <c r="F52" s="202">
        <v>0</v>
      </c>
      <c r="G52" s="202">
        <v>30.53</v>
      </c>
      <c r="H52" s="202">
        <v>0</v>
      </c>
      <c r="I52" s="202">
        <v>0</v>
      </c>
      <c r="J52" s="202">
        <v>37.32</v>
      </c>
      <c r="K52" s="202">
        <v>7.84</v>
      </c>
      <c r="L52" s="202">
        <v>0.28999999999999998</v>
      </c>
      <c r="M52" s="202">
        <v>0.98</v>
      </c>
      <c r="N52" s="202">
        <v>0.77</v>
      </c>
      <c r="O52" s="202">
        <v>2.27</v>
      </c>
      <c r="P52" s="202">
        <v>0.51</v>
      </c>
      <c r="Q52" s="202">
        <v>0.28000000000000003</v>
      </c>
      <c r="R52" s="202">
        <v>0.26</v>
      </c>
      <c r="S52" s="202">
        <v>0</v>
      </c>
      <c r="T52" s="202">
        <v>0</v>
      </c>
      <c r="U52" s="202">
        <v>1.59</v>
      </c>
      <c r="V52" s="202">
        <v>0.28000000000000003</v>
      </c>
      <c r="W52" s="202">
        <v>0.61</v>
      </c>
      <c r="X52" s="202">
        <v>0.64</v>
      </c>
      <c r="Y52" s="202">
        <v>0</v>
      </c>
      <c r="Z52" s="202">
        <v>3.78</v>
      </c>
      <c r="AA52" s="202">
        <v>1.22</v>
      </c>
      <c r="AB52" s="202">
        <v>0</v>
      </c>
      <c r="AC52" s="202">
        <v>0</v>
      </c>
      <c r="AD52" s="202">
        <v>12.46</v>
      </c>
      <c r="AE52" s="202">
        <v>0</v>
      </c>
      <c r="AF52" s="202">
        <v>0</v>
      </c>
      <c r="AG52" s="202">
        <v>0</v>
      </c>
      <c r="AH52" s="202">
        <v>0</v>
      </c>
      <c r="AI52" s="202">
        <v>93.36</v>
      </c>
      <c r="AJ52" s="202">
        <v>0</v>
      </c>
      <c r="AK52" s="202">
        <v>-108.99</v>
      </c>
      <c r="AL52" s="202">
        <v>0</v>
      </c>
      <c r="AM52" s="202">
        <v>0</v>
      </c>
      <c r="AN52" s="202">
        <v>0</v>
      </c>
      <c r="AO52" s="202">
        <v>183.66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18.13</v>
      </c>
      <c r="E53" s="202">
        <v>0</v>
      </c>
      <c r="F53" s="202">
        <v>0</v>
      </c>
      <c r="G53" s="202">
        <v>30.53</v>
      </c>
      <c r="H53" s="202">
        <v>0</v>
      </c>
      <c r="I53" s="202">
        <v>0</v>
      </c>
      <c r="J53" s="202">
        <v>37.32</v>
      </c>
      <c r="K53" s="202">
        <v>7.84</v>
      </c>
      <c r="L53" s="202">
        <v>0.28999999999999998</v>
      </c>
      <c r="M53" s="202">
        <v>0.98</v>
      </c>
      <c r="N53" s="202">
        <v>0.77</v>
      </c>
      <c r="O53" s="202">
        <v>2.27</v>
      </c>
      <c r="P53" s="202">
        <v>0.51</v>
      </c>
      <c r="Q53" s="202">
        <v>0.28000000000000003</v>
      </c>
      <c r="R53" s="202">
        <v>0.26</v>
      </c>
      <c r="S53" s="202">
        <v>0</v>
      </c>
      <c r="T53" s="202">
        <v>0</v>
      </c>
      <c r="U53" s="202">
        <v>1.59</v>
      </c>
      <c r="V53" s="202">
        <v>0.28000000000000003</v>
      </c>
      <c r="W53" s="202">
        <v>0.61</v>
      </c>
      <c r="X53" s="202">
        <v>0.64</v>
      </c>
      <c r="Y53" s="202">
        <v>0</v>
      </c>
      <c r="Z53" s="202">
        <v>3.78</v>
      </c>
      <c r="AA53" s="202">
        <v>1.22</v>
      </c>
      <c r="AB53" s="202">
        <v>0</v>
      </c>
      <c r="AC53" s="202">
        <v>0</v>
      </c>
      <c r="AD53" s="202">
        <v>12.46</v>
      </c>
      <c r="AE53" s="202">
        <v>0</v>
      </c>
      <c r="AF53" s="202">
        <v>0</v>
      </c>
      <c r="AG53" s="202">
        <v>0</v>
      </c>
      <c r="AH53" s="202">
        <v>0</v>
      </c>
      <c r="AI53" s="202">
        <v>93.36</v>
      </c>
      <c r="AJ53" s="202">
        <v>0</v>
      </c>
      <c r="AK53" s="202">
        <v>-108.99</v>
      </c>
      <c r="AL53" s="202">
        <v>0</v>
      </c>
      <c r="AM53" s="202">
        <v>0</v>
      </c>
      <c r="AN53" s="202">
        <v>0</v>
      </c>
      <c r="AO53" s="202">
        <v>183.66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18.13</v>
      </c>
      <c r="E54" s="202">
        <v>0</v>
      </c>
      <c r="F54" s="202">
        <v>0</v>
      </c>
      <c r="G54" s="202">
        <v>30.53</v>
      </c>
      <c r="H54" s="202">
        <v>0</v>
      </c>
      <c r="I54" s="202">
        <v>0</v>
      </c>
      <c r="J54" s="202">
        <v>37.32</v>
      </c>
      <c r="K54" s="202">
        <v>7.84</v>
      </c>
      <c r="L54" s="202">
        <v>0.28999999999999998</v>
      </c>
      <c r="M54" s="202">
        <v>0.98</v>
      </c>
      <c r="N54" s="202">
        <v>0.77</v>
      </c>
      <c r="O54" s="202">
        <v>2.27</v>
      </c>
      <c r="P54" s="202">
        <v>0.51</v>
      </c>
      <c r="Q54" s="202">
        <v>0.28000000000000003</v>
      </c>
      <c r="R54" s="202">
        <v>0.26</v>
      </c>
      <c r="S54" s="202">
        <v>0</v>
      </c>
      <c r="T54" s="202">
        <v>0</v>
      </c>
      <c r="U54" s="202">
        <v>1.59</v>
      </c>
      <c r="V54" s="202">
        <v>0.28000000000000003</v>
      </c>
      <c r="W54" s="202">
        <v>0.61</v>
      </c>
      <c r="X54" s="202">
        <v>0.64</v>
      </c>
      <c r="Y54" s="202">
        <v>0</v>
      </c>
      <c r="Z54" s="202">
        <v>3.78</v>
      </c>
      <c r="AA54" s="202">
        <v>1.22</v>
      </c>
      <c r="AB54" s="202">
        <v>0</v>
      </c>
      <c r="AC54" s="202">
        <v>0</v>
      </c>
      <c r="AD54" s="202">
        <v>12.46</v>
      </c>
      <c r="AE54" s="202">
        <v>0</v>
      </c>
      <c r="AF54" s="202">
        <v>0</v>
      </c>
      <c r="AG54" s="202">
        <v>0</v>
      </c>
      <c r="AH54" s="202">
        <v>0</v>
      </c>
      <c r="AI54" s="202">
        <v>93.36</v>
      </c>
      <c r="AJ54" s="202">
        <v>0</v>
      </c>
      <c r="AK54" s="202">
        <v>-108.99</v>
      </c>
      <c r="AL54" s="202">
        <v>0</v>
      </c>
      <c r="AM54" s="202">
        <v>0</v>
      </c>
      <c r="AN54" s="202">
        <v>0</v>
      </c>
      <c r="AO54" s="202">
        <v>183.66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18.13</v>
      </c>
      <c r="E55" s="202">
        <v>0</v>
      </c>
      <c r="F55" s="202">
        <v>0</v>
      </c>
      <c r="G55" s="202">
        <v>30.53</v>
      </c>
      <c r="H55" s="202">
        <v>0</v>
      </c>
      <c r="I55" s="202">
        <v>0</v>
      </c>
      <c r="J55" s="202">
        <v>37.32</v>
      </c>
      <c r="K55" s="202">
        <v>7.84</v>
      </c>
      <c r="L55" s="202">
        <v>0.28999999999999998</v>
      </c>
      <c r="M55" s="202">
        <v>0.98</v>
      </c>
      <c r="N55" s="202">
        <v>0.77</v>
      </c>
      <c r="O55" s="202">
        <v>2.27</v>
      </c>
      <c r="P55" s="202">
        <v>0.51</v>
      </c>
      <c r="Q55" s="202">
        <v>0.28000000000000003</v>
      </c>
      <c r="R55" s="202">
        <v>0.26</v>
      </c>
      <c r="S55" s="202">
        <v>0</v>
      </c>
      <c r="T55" s="202">
        <v>0</v>
      </c>
      <c r="U55" s="202">
        <v>1.59</v>
      </c>
      <c r="V55" s="202">
        <v>0.28000000000000003</v>
      </c>
      <c r="W55" s="202">
        <v>0.61</v>
      </c>
      <c r="X55" s="202">
        <v>0.64</v>
      </c>
      <c r="Y55" s="202">
        <v>0</v>
      </c>
      <c r="Z55" s="202">
        <v>3.78</v>
      </c>
      <c r="AA55" s="202">
        <v>1.22</v>
      </c>
      <c r="AB55" s="202">
        <v>0</v>
      </c>
      <c r="AC55" s="202">
        <v>0</v>
      </c>
      <c r="AD55" s="202">
        <v>12.46</v>
      </c>
      <c r="AE55" s="202">
        <v>0</v>
      </c>
      <c r="AF55" s="202">
        <v>0</v>
      </c>
      <c r="AG55" s="202">
        <v>0</v>
      </c>
      <c r="AH55" s="202">
        <v>0</v>
      </c>
      <c r="AI55" s="202">
        <v>93.36</v>
      </c>
      <c r="AJ55" s="202">
        <v>0</v>
      </c>
      <c r="AK55" s="202">
        <v>-108.99</v>
      </c>
      <c r="AL55" s="202">
        <v>0</v>
      </c>
      <c r="AM55" s="202">
        <v>0</v>
      </c>
      <c r="AN55" s="202">
        <v>0</v>
      </c>
      <c r="AO55" s="202">
        <v>183.66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18.13</v>
      </c>
      <c r="E56" s="202">
        <v>0</v>
      </c>
      <c r="F56" s="202">
        <v>0</v>
      </c>
      <c r="G56" s="202">
        <v>30.53</v>
      </c>
      <c r="H56" s="202">
        <v>0</v>
      </c>
      <c r="I56" s="202">
        <v>0</v>
      </c>
      <c r="J56" s="202">
        <v>37.32</v>
      </c>
      <c r="K56" s="202">
        <v>7.84</v>
      </c>
      <c r="L56" s="202">
        <v>0.28999999999999998</v>
      </c>
      <c r="M56" s="202">
        <v>0.98</v>
      </c>
      <c r="N56" s="202">
        <v>0.77</v>
      </c>
      <c r="O56" s="202">
        <v>2.27</v>
      </c>
      <c r="P56" s="202">
        <v>0.51</v>
      </c>
      <c r="Q56" s="202">
        <v>0.28000000000000003</v>
      </c>
      <c r="R56" s="202">
        <v>0.26</v>
      </c>
      <c r="S56" s="202">
        <v>0</v>
      </c>
      <c r="T56" s="202">
        <v>0</v>
      </c>
      <c r="U56" s="202">
        <v>1.59</v>
      </c>
      <c r="V56" s="202">
        <v>0.28000000000000003</v>
      </c>
      <c r="W56" s="202">
        <v>0.61</v>
      </c>
      <c r="X56" s="202">
        <v>0.64</v>
      </c>
      <c r="Y56" s="202">
        <v>0</v>
      </c>
      <c r="Z56" s="202">
        <v>3.78</v>
      </c>
      <c r="AA56" s="202">
        <v>1.22</v>
      </c>
      <c r="AB56" s="202">
        <v>0</v>
      </c>
      <c r="AC56" s="202">
        <v>0</v>
      </c>
      <c r="AD56" s="202">
        <v>12.46</v>
      </c>
      <c r="AE56" s="202">
        <v>0</v>
      </c>
      <c r="AF56" s="202">
        <v>0</v>
      </c>
      <c r="AG56" s="202">
        <v>0</v>
      </c>
      <c r="AH56" s="202">
        <v>0</v>
      </c>
      <c r="AI56" s="202">
        <v>93.36</v>
      </c>
      <c r="AJ56" s="202">
        <v>0</v>
      </c>
      <c r="AK56" s="202">
        <v>-108.99</v>
      </c>
      <c r="AL56" s="202">
        <v>0</v>
      </c>
      <c r="AM56" s="202">
        <v>0</v>
      </c>
      <c r="AN56" s="202">
        <v>0</v>
      </c>
      <c r="AO56" s="202">
        <v>183.66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18.13</v>
      </c>
      <c r="E57" s="202">
        <v>0</v>
      </c>
      <c r="F57" s="202">
        <v>0</v>
      </c>
      <c r="G57" s="202">
        <v>30.53</v>
      </c>
      <c r="H57" s="202">
        <v>0</v>
      </c>
      <c r="I57" s="202">
        <v>0</v>
      </c>
      <c r="J57" s="202">
        <v>37.32</v>
      </c>
      <c r="K57" s="202">
        <v>7.84</v>
      </c>
      <c r="L57" s="202">
        <v>0.28999999999999998</v>
      </c>
      <c r="M57" s="202">
        <v>0.98</v>
      </c>
      <c r="N57" s="202">
        <v>0.77</v>
      </c>
      <c r="O57" s="202">
        <v>2.27</v>
      </c>
      <c r="P57" s="202">
        <v>0.51</v>
      </c>
      <c r="Q57" s="202">
        <v>0.28000000000000003</v>
      </c>
      <c r="R57" s="202">
        <v>0.26</v>
      </c>
      <c r="S57" s="202">
        <v>0</v>
      </c>
      <c r="T57" s="202">
        <v>0</v>
      </c>
      <c r="U57" s="202">
        <v>1.59</v>
      </c>
      <c r="V57" s="202">
        <v>0.28000000000000003</v>
      </c>
      <c r="W57" s="202">
        <v>0.61</v>
      </c>
      <c r="X57" s="202">
        <v>0.64</v>
      </c>
      <c r="Y57" s="202">
        <v>0</v>
      </c>
      <c r="Z57" s="202">
        <v>3.78</v>
      </c>
      <c r="AA57" s="202">
        <v>1.22</v>
      </c>
      <c r="AB57" s="202">
        <v>0</v>
      </c>
      <c r="AC57" s="202">
        <v>0</v>
      </c>
      <c r="AD57" s="202">
        <v>12.46</v>
      </c>
      <c r="AE57" s="202">
        <v>0</v>
      </c>
      <c r="AF57" s="202">
        <v>0</v>
      </c>
      <c r="AG57" s="202">
        <v>0</v>
      </c>
      <c r="AH57" s="202">
        <v>0</v>
      </c>
      <c r="AI57" s="202">
        <v>93.36</v>
      </c>
      <c r="AJ57" s="202">
        <v>0</v>
      </c>
      <c r="AK57" s="202">
        <v>-108.99</v>
      </c>
      <c r="AL57" s="202">
        <v>0</v>
      </c>
      <c r="AM57" s="202">
        <v>0</v>
      </c>
      <c r="AN57" s="202">
        <v>0</v>
      </c>
      <c r="AO57" s="202">
        <v>183.66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18.13</v>
      </c>
      <c r="E58" s="202">
        <v>0</v>
      </c>
      <c r="F58" s="202">
        <v>0</v>
      </c>
      <c r="G58" s="202">
        <v>30.53</v>
      </c>
      <c r="H58" s="202">
        <v>0</v>
      </c>
      <c r="I58" s="202">
        <v>0</v>
      </c>
      <c r="J58" s="202">
        <v>37.32</v>
      </c>
      <c r="K58" s="202">
        <v>7.84</v>
      </c>
      <c r="L58" s="202">
        <v>0.28999999999999998</v>
      </c>
      <c r="M58" s="202">
        <v>0.98</v>
      </c>
      <c r="N58" s="202">
        <v>0.77</v>
      </c>
      <c r="O58" s="202">
        <v>2.27</v>
      </c>
      <c r="P58" s="202">
        <v>0.51</v>
      </c>
      <c r="Q58" s="202">
        <v>0.28000000000000003</v>
      </c>
      <c r="R58" s="202">
        <v>0.26</v>
      </c>
      <c r="S58" s="202">
        <v>0</v>
      </c>
      <c r="T58" s="202">
        <v>0</v>
      </c>
      <c r="U58" s="202">
        <v>1.59</v>
      </c>
      <c r="V58" s="202">
        <v>0.28000000000000003</v>
      </c>
      <c r="W58" s="202">
        <v>0.61</v>
      </c>
      <c r="X58" s="202">
        <v>0.64</v>
      </c>
      <c r="Y58" s="202">
        <v>0</v>
      </c>
      <c r="Z58" s="202">
        <v>3.78</v>
      </c>
      <c r="AA58" s="202">
        <v>1.22</v>
      </c>
      <c r="AB58" s="202">
        <v>0</v>
      </c>
      <c r="AC58" s="202">
        <v>0</v>
      </c>
      <c r="AD58" s="202">
        <v>12.46</v>
      </c>
      <c r="AE58" s="202">
        <v>0</v>
      </c>
      <c r="AF58" s="202">
        <v>0</v>
      </c>
      <c r="AG58" s="202">
        <v>0</v>
      </c>
      <c r="AH58" s="202">
        <v>0</v>
      </c>
      <c r="AI58" s="202">
        <v>93.36</v>
      </c>
      <c r="AJ58" s="202">
        <v>0</v>
      </c>
      <c r="AK58" s="202">
        <v>-108.99</v>
      </c>
      <c r="AL58" s="202">
        <v>0</v>
      </c>
      <c r="AM58" s="202">
        <v>0</v>
      </c>
      <c r="AN58" s="202">
        <v>0</v>
      </c>
      <c r="AO58" s="202">
        <v>183.66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18.13</v>
      </c>
      <c r="E59" s="202">
        <v>0</v>
      </c>
      <c r="F59" s="202">
        <v>0</v>
      </c>
      <c r="G59" s="202">
        <v>30.53</v>
      </c>
      <c r="H59" s="202">
        <v>0</v>
      </c>
      <c r="I59" s="202">
        <v>0</v>
      </c>
      <c r="J59" s="202">
        <v>37.32</v>
      </c>
      <c r="K59" s="202">
        <v>16.28</v>
      </c>
      <c r="L59" s="202">
        <v>0.28999999999999998</v>
      </c>
      <c r="M59" s="202">
        <v>0.98</v>
      </c>
      <c r="N59" s="202">
        <v>0.77</v>
      </c>
      <c r="O59" s="202">
        <v>2.27</v>
      </c>
      <c r="P59" s="202">
        <v>0.51</v>
      </c>
      <c r="Q59" s="202">
        <v>0.28000000000000003</v>
      </c>
      <c r="R59" s="202">
        <v>0.26</v>
      </c>
      <c r="S59" s="202">
        <v>0</v>
      </c>
      <c r="T59" s="202">
        <v>0</v>
      </c>
      <c r="U59" s="202">
        <v>1.59</v>
      </c>
      <c r="V59" s="202">
        <v>0.28000000000000003</v>
      </c>
      <c r="W59" s="202">
        <v>0.61</v>
      </c>
      <c r="X59" s="202">
        <v>0.64</v>
      </c>
      <c r="Y59" s="202">
        <v>0</v>
      </c>
      <c r="Z59" s="202">
        <v>3.78</v>
      </c>
      <c r="AA59" s="202">
        <v>1.22</v>
      </c>
      <c r="AB59" s="202">
        <v>0</v>
      </c>
      <c r="AC59" s="202">
        <v>0</v>
      </c>
      <c r="AD59" s="202">
        <v>12.46</v>
      </c>
      <c r="AE59" s="202">
        <v>0</v>
      </c>
      <c r="AF59" s="202">
        <v>0</v>
      </c>
      <c r="AG59" s="202">
        <v>0</v>
      </c>
      <c r="AH59" s="202">
        <v>0</v>
      </c>
      <c r="AI59" s="202">
        <v>93.36</v>
      </c>
      <c r="AJ59" s="202">
        <v>0</v>
      </c>
      <c r="AK59" s="202">
        <v>-114.29</v>
      </c>
      <c r="AL59" s="202">
        <v>0</v>
      </c>
      <c r="AM59" s="202">
        <v>0</v>
      </c>
      <c r="AN59" s="202">
        <v>0</v>
      </c>
      <c r="AO59" s="202">
        <v>183.66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18.13</v>
      </c>
      <c r="E60" s="202">
        <v>0</v>
      </c>
      <c r="F60" s="202">
        <v>0</v>
      </c>
      <c r="G60" s="202">
        <v>30.53</v>
      </c>
      <c r="H60" s="202">
        <v>0</v>
      </c>
      <c r="I60" s="202">
        <v>0</v>
      </c>
      <c r="J60" s="202">
        <v>37.32</v>
      </c>
      <c r="K60" s="202">
        <v>7.85</v>
      </c>
      <c r="L60" s="202">
        <v>0.28999999999999998</v>
      </c>
      <c r="M60" s="202">
        <v>0.98</v>
      </c>
      <c r="N60" s="202">
        <v>0.77</v>
      </c>
      <c r="O60" s="202">
        <v>2.27</v>
      </c>
      <c r="P60" s="202">
        <v>0.51</v>
      </c>
      <c r="Q60" s="202">
        <v>0.28000000000000003</v>
      </c>
      <c r="R60" s="202">
        <v>0.26</v>
      </c>
      <c r="S60" s="202">
        <v>0</v>
      </c>
      <c r="T60" s="202">
        <v>0</v>
      </c>
      <c r="U60" s="202">
        <v>1.59</v>
      </c>
      <c r="V60" s="202">
        <v>0.28000000000000003</v>
      </c>
      <c r="W60" s="202">
        <v>0.61</v>
      </c>
      <c r="X60" s="202">
        <v>0.64</v>
      </c>
      <c r="Y60" s="202">
        <v>0</v>
      </c>
      <c r="Z60" s="202">
        <v>3.78</v>
      </c>
      <c r="AA60" s="202">
        <v>1.22</v>
      </c>
      <c r="AB60" s="202">
        <v>0</v>
      </c>
      <c r="AC60" s="202">
        <v>0</v>
      </c>
      <c r="AD60" s="202">
        <v>12.46</v>
      </c>
      <c r="AE60" s="202">
        <v>0</v>
      </c>
      <c r="AF60" s="202">
        <v>0</v>
      </c>
      <c r="AG60" s="202">
        <v>0</v>
      </c>
      <c r="AH60" s="202">
        <v>0</v>
      </c>
      <c r="AI60" s="202">
        <v>93.36</v>
      </c>
      <c r="AJ60" s="202">
        <v>0</v>
      </c>
      <c r="AK60" s="202">
        <v>-114.29</v>
      </c>
      <c r="AL60" s="202">
        <v>0</v>
      </c>
      <c r="AM60" s="202">
        <v>0</v>
      </c>
      <c r="AN60" s="202">
        <v>0</v>
      </c>
      <c r="AO60" s="202">
        <v>183.66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18.13</v>
      </c>
      <c r="E61" s="202">
        <v>0</v>
      </c>
      <c r="F61" s="202">
        <v>0</v>
      </c>
      <c r="G61" s="202">
        <v>30.53</v>
      </c>
      <c r="H61" s="202">
        <v>0</v>
      </c>
      <c r="I61" s="202">
        <v>0</v>
      </c>
      <c r="J61" s="202">
        <v>37.32</v>
      </c>
      <c r="K61" s="202">
        <v>7.85</v>
      </c>
      <c r="L61" s="202">
        <v>0.28999999999999998</v>
      </c>
      <c r="M61" s="202">
        <v>0.98</v>
      </c>
      <c r="N61" s="202">
        <v>0.77</v>
      </c>
      <c r="O61" s="202">
        <v>2.27</v>
      </c>
      <c r="P61" s="202">
        <v>0.51</v>
      </c>
      <c r="Q61" s="202">
        <v>0.28000000000000003</v>
      </c>
      <c r="R61" s="202">
        <v>0.26</v>
      </c>
      <c r="S61" s="202">
        <v>0</v>
      </c>
      <c r="T61" s="202">
        <v>0</v>
      </c>
      <c r="U61" s="202">
        <v>1.59</v>
      </c>
      <c r="V61" s="202">
        <v>0.28000000000000003</v>
      </c>
      <c r="W61" s="202">
        <v>0.61</v>
      </c>
      <c r="X61" s="202">
        <v>0.64</v>
      </c>
      <c r="Y61" s="202">
        <v>0</v>
      </c>
      <c r="Z61" s="202">
        <v>3.78</v>
      </c>
      <c r="AA61" s="202">
        <v>1.22</v>
      </c>
      <c r="AB61" s="202">
        <v>0</v>
      </c>
      <c r="AC61" s="202">
        <v>0</v>
      </c>
      <c r="AD61" s="202">
        <v>12.46</v>
      </c>
      <c r="AE61" s="202">
        <v>0</v>
      </c>
      <c r="AF61" s="202">
        <v>0</v>
      </c>
      <c r="AG61" s="202">
        <v>0</v>
      </c>
      <c r="AH61" s="202">
        <v>0</v>
      </c>
      <c r="AI61" s="202">
        <v>93.36</v>
      </c>
      <c r="AJ61" s="202">
        <v>0</v>
      </c>
      <c r="AK61" s="202">
        <v>-114.29</v>
      </c>
      <c r="AL61" s="202">
        <v>0</v>
      </c>
      <c r="AM61" s="202">
        <v>0</v>
      </c>
      <c r="AN61" s="202">
        <v>0</v>
      </c>
      <c r="AO61" s="202">
        <v>183.66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18.13</v>
      </c>
      <c r="E62" s="202">
        <v>0</v>
      </c>
      <c r="F62" s="202">
        <v>0</v>
      </c>
      <c r="G62" s="202">
        <v>30.53</v>
      </c>
      <c r="H62" s="202">
        <v>0</v>
      </c>
      <c r="I62" s="202">
        <v>0</v>
      </c>
      <c r="J62" s="202">
        <v>37.32</v>
      </c>
      <c r="K62" s="202">
        <v>7.85</v>
      </c>
      <c r="L62" s="202">
        <v>0.28999999999999998</v>
      </c>
      <c r="M62" s="202">
        <v>0.98</v>
      </c>
      <c r="N62" s="202">
        <v>0.77</v>
      </c>
      <c r="O62" s="202">
        <v>2.27</v>
      </c>
      <c r="P62" s="202">
        <v>0.51</v>
      </c>
      <c r="Q62" s="202">
        <v>0.28000000000000003</v>
      </c>
      <c r="R62" s="202">
        <v>0.26</v>
      </c>
      <c r="S62" s="202">
        <v>0</v>
      </c>
      <c r="T62" s="202">
        <v>0</v>
      </c>
      <c r="U62" s="202">
        <v>1.59</v>
      </c>
      <c r="V62" s="202">
        <v>0.28000000000000003</v>
      </c>
      <c r="W62" s="202">
        <v>0.61</v>
      </c>
      <c r="X62" s="202">
        <v>0.64</v>
      </c>
      <c r="Y62" s="202">
        <v>0</v>
      </c>
      <c r="Z62" s="202">
        <v>3.78</v>
      </c>
      <c r="AA62" s="202">
        <v>1.22</v>
      </c>
      <c r="AB62" s="202">
        <v>0</v>
      </c>
      <c r="AC62" s="202">
        <v>0</v>
      </c>
      <c r="AD62" s="202">
        <v>12.46</v>
      </c>
      <c r="AE62" s="202">
        <v>0</v>
      </c>
      <c r="AF62" s="202">
        <v>0</v>
      </c>
      <c r="AG62" s="202">
        <v>0</v>
      </c>
      <c r="AH62" s="202">
        <v>0</v>
      </c>
      <c r="AI62" s="202">
        <v>93.36</v>
      </c>
      <c r="AJ62" s="202">
        <v>0</v>
      </c>
      <c r="AK62" s="202">
        <v>-114.29</v>
      </c>
      <c r="AL62" s="202">
        <v>0</v>
      </c>
      <c r="AM62" s="202">
        <v>0</v>
      </c>
      <c r="AN62" s="202">
        <v>0</v>
      </c>
      <c r="AO62" s="202">
        <v>183.66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18.13</v>
      </c>
      <c r="E63" s="202">
        <v>0</v>
      </c>
      <c r="F63" s="202">
        <v>0</v>
      </c>
      <c r="G63" s="202">
        <v>30.53</v>
      </c>
      <c r="H63" s="202">
        <v>0</v>
      </c>
      <c r="I63" s="202">
        <v>0</v>
      </c>
      <c r="J63" s="202">
        <v>37.32</v>
      </c>
      <c r="K63" s="202">
        <v>7.85</v>
      </c>
      <c r="L63" s="202">
        <v>-73.97</v>
      </c>
      <c r="M63" s="202">
        <v>0.98</v>
      </c>
      <c r="N63" s="202">
        <v>0.77</v>
      </c>
      <c r="O63" s="202">
        <v>2.27</v>
      </c>
      <c r="P63" s="202">
        <v>0.51</v>
      </c>
      <c r="Q63" s="202">
        <v>0.28000000000000003</v>
      </c>
      <c r="R63" s="202">
        <v>0.26</v>
      </c>
      <c r="S63" s="202">
        <v>0</v>
      </c>
      <c r="T63" s="202">
        <v>0</v>
      </c>
      <c r="U63" s="202">
        <v>1.59</v>
      </c>
      <c r="V63" s="202">
        <v>0.28000000000000003</v>
      </c>
      <c r="W63" s="202">
        <v>0.61</v>
      </c>
      <c r="X63" s="202">
        <v>0.64</v>
      </c>
      <c r="Y63" s="202">
        <v>0</v>
      </c>
      <c r="Z63" s="202">
        <v>3.78</v>
      </c>
      <c r="AA63" s="202">
        <v>1.22</v>
      </c>
      <c r="AB63" s="202">
        <v>0</v>
      </c>
      <c r="AC63" s="202">
        <v>0</v>
      </c>
      <c r="AD63" s="202">
        <v>12.46</v>
      </c>
      <c r="AE63" s="202">
        <v>0</v>
      </c>
      <c r="AF63" s="202">
        <v>0</v>
      </c>
      <c r="AG63" s="202">
        <v>0</v>
      </c>
      <c r="AH63" s="202">
        <v>0</v>
      </c>
      <c r="AI63" s="202">
        <v>93.36</v>
      </c>
      <c r="AJ63" s="202">
        <v>0</v>
      </c>
      <c r="AK63" s="202">
        <v>-114.29</v>
      </c>
      <c r="AL63" s="202">
        <v>0</v>
      </c>
      <c r="AM63" s="202">
        <v>0</v>
      </c>
      <c r="AN63" s="202">
        <v>0</v>
      </c>
      <c r="AO63" s="202">
        <v>183.66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18.13</v>
      </c>
      <c r="E64" s="202">
        <v>0</v>
      </c>
      <c r="F64" s="202">
        <v>0</v>
      </c>
      <c r="G64" s="202">
        <v>30.53</v>
      </c>
      <c r="H64" s="202">
        <v>0</v>
      </c>
      <c r="I64" s="202">
        <v>0</v>
      </c>
      <c r="J64" s="202">
        <v>37.32</v>
      </c>
      <c r="K64" s="202">
        <v>7.85</v>
      </c>
      <c r="L64" s="202">
        <v>-84.46</v>
      </c>
      <c r="M64" s="202">
        <v>0.98</v>
      </c>
      <c r="N64" s="202">
        <v>0.77</v>
      </c>
      <c r="O64" s="202">
        <v>2.27</v>
      </c>
      <c r="P64" s="202">
        <v>0.51</v>
      </c>
      <c r="Q64" s="202">
        <v>0.28000000000000003</v>
      </c>
      <c r="R64" s="202">
        <v>0.26</v>
      </c>
      <c r="S64" s="202">
        <v>0</v>
      </c>
      <c r="T64" s="202">
        <v>0</v>
      </c>
      <c r="U64" s="202">
        <v>1.59</v>
      </c>
      <c r="V64" s="202">
        <v>0.28000000000000003</v>
      </c>
      <c r="W64" s="202">
        <v>0.61</v>
      </c>
      <c r="X64" s="202">
        <v>0.64</v>
      </c>
      <c r="Y64" s="202">
        <v>0</v>
      </c>
      <c r="Z64" s="202">
        <v>3.78</v>
      </c>
      <c r="AA64" s="202">
        <v>1.22</v>
      </c>
      <c r="AB64" s="202">
        <v>0</v>
      </c>
      <c r="AC64" s="202">
        <v>0</v>
      </c>
      <c r="AD64" s="202">
        <v>12.46</v>
      </c>
      <c r="AE64" s="202">
        <v>0</v>
      </c>
      <c r="AF64" s="202">
        <v>0</v>
      </c>
      <c r="AG64" s="202">
        <v>0</v>
      </c>
      <c r="AH64" s="202">
        <v>0</v>
      </c>
      <c r="AI64" s="202">
        <v>93.36</v>
      </c>
      <c r="AJ64" s="202">
        <v>0</v>
      </c>
      <c r="AK64" s="202">
        <v>-114.29</v>
      </c>
      <c r="AL64" s="202">
        <v>0</v>
      </c>
      <c r="AM64" s="202">
        <v>0</v>
      </c>
      <c r="AN64" s="202">
        <v>0</v>
      </c>
      <c r="AO64" s="202">
        <v>183.66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18.13</v>
      </c>
      <c r="E65" s="202">
        <v>0</v>
      </c>
      <c r="F65" s="202">
        <v>0</v>
      </c>
      <c r="G65" s="202">
        <v>30.53</v>
      </c>
      <c r="H65" s="202">
        <v>0</v>
      </c>
      <c r="I65" s="202">
        <v>0</v>
      </c>
      <c r="J65" s="202">
        <v>37.32</v>
      </c>
      <c r="K65" s="202">
        <v>7.85</v>
      </c>
      <c r="L65" s="202">
        <v>-84.46</v>
      </c>
      <c r="M65" s="202">
        <v>0.98</v>
      </c>
      <c r="N65" s="202">
        <v>0.77</v>
      </c>
      <c r="O65" s="202">
        <v>2.27</v>
      </c>
      <c r="P65" s="202">
        <v>0.51</v>
      </c>
      <c r="Q65" s="202">
        <v>0.28000000000000003</v>
      </c>
      <c r="R65" s="202">
        <v>0.26</v>
      </c>
      <c r="S65" s="202">
        <v>0</v>
      </c>
      <c r="T65" s="202">
        <v>0</v>
      </c>
      <c r="U65" s="202">
        <v>1.59</v>
      </c>
      <c r="V65" s="202">
        <v>0.28000000000000003</v>
      </c>
      <c r="W65" s="202">
        <v>0.61</v>
      </c>
      <c r="X65" s="202">
        <v>0.64</v>
      </c>
      <c r="Y65" s="202">
        <v>0</v>
      </c>
      <c r="Z65" s="202">
        <v>3.78</v>
      </c>
      <c r="AA65" s="202">
        <v>1.22</v>
      </c>
      <c r="AB65" s="202">
        <v>0</v>
      </c>
      <c r="AC65" s="202">
        <v>0</v>
      </c>
      <c r="AD65" s="202">
        <v>12.46</v>
      </c>
      <c r="AE65" s="202">
        <v>0</v>
      </c>
      <c r="AF65" s="202">
        <v>0</v>
      </c>
      <c r="AG65" s="202">
        <v>0</v>
      </c>
      <c r="AH65" s="202">
        <v>0</v>
      </c>
      <c r="AI65" s="202">
        <v>93.36</v>
      </c>
      <c r="AJ65" s="202">
        <v>0</v>
      </c>
      <c r="AK65" s="202">
        <v>-114.29</v>
      </c>
      <c r="AL65" s="202">
        <v>0</v>
      </c>
      <c r="AM65" s="202">
        <v>0</v>
      </c>
      <c r="AN65" s="202">
        <v>0</v>
      </c>
      <c r="AO65" s="202">
        <v>183.66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18.13</v>
      </c>
      <c r="E66" s="202">
        <v>0</v>
      </c>
      <c r="F66" s="202">
        <v>0</v>
      </c>
      <c r="G66" s="202">
        <v>30.53</v>
      </c>
      <c r="H66" s="202">
        <v>0</v>
      </c>
      <c r="I66" s="202">
        <v>0</v>
      </c>
      <c r="J66" s="202">
        <v>37.32</v>
      </c>
      <c r="K66" s="202">
        <v>7.85</v>
      </c>
      <c r="L66" s="202">
        <v>-84.46</v>
      </c>
      <c r="M66" s="202">
        <v>0.98</v>
      </c>
      <c r="N66" s="202">
        <v>0.77</v>
      </c>
      <c r="O66" s="202">
        <v>2.27</v>
      </c>
      <c r="P66" s="202">
        <v>0.51</v>
      </c>
      <c r="Q66" s="202">
        <v>0.28000000000000003</v>
      </c>
      <c r="R66" s="202">
        <v>0.26</v>
      </c>
      <c r="S66" s="202">
        <v>0</v>
      </c>
      <c r="T66" s="202">
        <v>0</v>
      </c>
      <c r="U66" s="202">
        <v>1.59</v>
      </c>
      <c r="V66" s="202">
        <v>0.28000000000000003</v>
      </c>
      <c r="W66" s="202">
        <v>0.61</v>
      </c>
      <c r="X66" s="202">
        <v>0.64</v>
      </c>
      <c r="Y66" s="202">
        <v>0</v>
      </c>
      <c r="Z66" s="202">
        <v>3.78</v>
      </c>
      <c r="AA66" s="202">
        <v>1.22</v>
      </c>
      <c r="AB66" s="202">
        <v>0</v>
      </c>
      <c r="AC66" s="202">
        <v>0</v>
      </c>
      <c r="AD66" s="202">
        <v>12.46</v>
      </c>
      <c r="AE66" s="202">
        <v>0</v>
      </c>
      <c r="AF66" s="202">
        <v>0</v>
      </c>
      <c r="AG66" s="202">
        <v>0</v>
      </c>
      <c r="AH66" s="202">
        <v>0</v>
      </c>
      <c r="AI66" s="202">
        <v>93.36</v>
      </c>
      <c r="AJ66" s="202">
        <v>0</v>
      </c>
      <c r="AK66" s="202">
        <v>-114.29</v>
      </c>
      <c r="AL66" s="202">
        <v>0</v>
      </c>
      <c r="AM66" s="202">
        <v>0</v>
      </c>
      <c r="AN66" s="202">
        <v>0</v>
      </c>
      <c r="AO66" s="202">
        <v>183.66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17.670000000000002</v>
      </c>
      <c r="E67" s="202">
        <v>0</v>
      </c>
      <c r="F67" s="202">
        <v>0</v>
      </c>
      <c r="G67" s="202">
        <v>30.53</v>
      </c>
      <c r="H67" s="202">
        <v>0</v>
      </c>
      <c r="I67" s="202">
        <v>0</v>
      </c>
      <c r="J67" s="202">
        <v>37.32</v>
      </c>
      <c r="K67" s="202">
        <v>7.85</v>
      </c>
      <c r="L67" s="202">
        <v>-84.46</v>
      </c>
      <c r="M67" s="202">
        <v>0.98</v>
      </c>
      <c r="N67" s="202">
        <v>0.77</v>
      </c>
      <c r="O67" s="202">
        <v>2.27</v>
      </c>
      <c r="P67" s="202">
        <v>0.51</v>
      </c>
      <c r="Q67" s="202">
        <v>0.28000000000000003</v>
      </c>
      <c r="R67" s="202">
        <v>0.26</v>
      </c>
      <c r="S67" s="202">
        <v>0</v>
      </c>
      <c r="T67" s="202">
        <v>0</v>
      </c>
      <c r="U67" s="202">
        <v>1.59</v>
      </c>
      <c r="V67" s="202">
        <v>0.28000000000000003</v>
      </c>
      <c r="W67" s="202">
        <v>0.61</v>
      </c>
      <c r="X67" s="202">
        <v>0.64</v>
      </c>
      <c r="Y67" s="202">
        <v>0</v>
      </c>
      <c r="Z67" s="202">
        <v>3.78</v>
      </c>
      <c r="AA67" s="202">
        <v>1.22</v>
      </c>
      <c r="AB67" s="202">
        <v>0</v>
      </c>
      <c r="AC67" s="202">
        <v>0</v>
      </c>
      <c r="AD67" s="202">
        <v>12.46</v>
      </c>
      <c r="AE67" s="202">
        <v>0</v>
      </c>
      <c r="AF67" s="202">
        <v>0</v>
      </c>
      <c r="AG67" s="202">
        <v>0</v>
      </c>
      <c r="AH67" s="202">
        <v>0</v>
      </c>
      <c r="AI67" s="202">
        <v>93.36</v>
      </c>
      <c r="AJ67" s="202">
        <v>0</v>
      </c>
      <c r="AK67" s="202">
        <v>-114.29</v>
      </c>
      <c r="AL67" s="202">
        <v>0</v>
      </c>
      <c r="AM67" s="202">
        <v>0</v>
      </c>
      <c r="AN67" s="202">
        <v>0</v>
      </c>
      <c r="AO67" s="202">
        <v>183.66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17.670000000000002</v>
      </c>
      <c r="E68" s="202">
        <v>0</v>
      </c>
      <c r="F68" s="202">
        <v>0</v>
      </c>
      <c r="G68" s="202">
        <v>30.53</v>
      </c>
      <c r="H68" s="202">
        <v>0</v>
      </c>
      <c r="I68" s="202">
        <v>0</v>
      </c>
      <c r="J68" s="202">
        <v>37.32</v>
      </c>
      <c r="K68" s="202">
        <v>7.85</v>
      </c>
      <c r="L68" s="202">
        <v>-84.46</v>
      </c>
      <c r="M68" s="202">
        <v>0.98</v>
      </c>
      <c r="N68" s="202">
        <v>0.77</v>
      </c>
      <c r="O68" s="202">
        <v>2.27</v>
      </c>
      <c r="P68" s="202">
        <v>0.51</v>
      </c>
      <c r="Q68" s="202">
        <v>0.28000000000000003</v>
      </c>
      <c r="R68" s="202">
        <v>0.26</v>
      </c>
      <c r="S68" s="202">
        <v>0</v>
      </c>
      <c r="T68" s="202">
        <v>0</v>
      </c>
      <c r="U68" s="202">
        <v>1.59</v>
      </c>
      <c r="V68" s="202">
        <v>0.28000000000000003</v>
      </c>
      <c r="W68" s="202">
        <v>0.61</v>
      </c>
      <c r="X68" s="202">
        <v>0.64</v>
      </c>
      <c r="Y68" s="202">
        <v>0</v>
      </c>
      <c r="Z68" s="202">
        <v>3.78</v>
      </c>
      <c r="AA68" s="202">
        <v>1.22</v>
      </c>
      <c r="AB68" s="202">
        <v>0</v>
      </c>
      <c r="AC68" s="202">
        <v>18.84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93.36</v>
      </c>
      <c r="AJ68" s="202">
        <v>0</v>
      </c>
      <c r="AK68" s="202">
        <v>-114.29</v>
      </c>
      <c r="AL68" s="202">
        <v>0</v>
      </c>
      <c r="AM68" s="202">
        <v>0</v>
      </c>
      <c r="AN68" s="202">
        <v>0</v>
      </c>
      <c r="AO68" s="202">
        <v>183.66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17.670000000000002</v>
      </c>
      <c r="E69" s="202">
        <v>0</v>
      </c>
      <c r="F69" s="202">
        <v>0</v>
      </c>
      <c r="G69" s="202">
        <v>30.53</v>
      </c>
      <c r="H69" s="202">
        <v>0</v>
      </c>
      <c r="I69" s="202">
        <v>0</v>
      </c>
      <c r="J69" s="202">
        <v>37.32</v>
      </c>
      <c r="K69" s="202">
        <v>7.85</v>
      </c>
      <c r="L69" s="202">
        <v>-81.99</v>
      </c>
      <c r="M69" s="202">
        <v>0.98</v>
      </c>
      <c r="N69" s="202">
        <v>0.77</v>
      </c>
      <c r="O69" s="202">
        <v>2.27</v>
      </c>
      <c r="P69" s="202">
        <v>0.51</v>
      </c>
      <c r="Q69" s="202">
        <v>0.28000000000000003</v>
      </c>
      <c r="R69" s="202">
        <v>0.26</v>
      </c>
      <c r="S69" s="202">
        <v>0</v>
      </c>
      <c r="T69" s="202">
        <v>0</v>
      </c>
      <c r="U69" s="202">
        <v>1.59</v>
      </c>
      <c r="V69" s="202">
        <v>0.28000000000000003</v>
      </c>
      <c r="W69" s="202">
        <v>0.61</v>
      </c>
      <c r="X69" s="202">
        <v>0.64</v>
      </c>
      <c r="Y69" s="202">
        <v>0</v>
      </c>
      <c r="Z69" s="202">
        <v>3.78</v>
      </c>
      <c r="AA69" s="202">
        <v>1.22</v>
      </c>
      <c r="AB69" s="202">
        <v>0</v>
      </c>
      <c r="AC69" s="202">
        <v>18.84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93.36</v>
      </c>
      <c r="AJ69" s="202">
        <v>0</v>
      </c>
      <c r="AK69" s="202">
        <v>-114.29</v>
      </c>
      <c r="AL69" s="202">
        <v>0</v>
      </c>
      <c r="AM69" s="202">
        <v>0</v>
      </c>
      <c r="AN69" s="202">
        <v>0</v>
      </c>
      <c r="AO69" s="202">
        <v>183.66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17.670000000000002</v>
      </c>
      <c r="E70" s="202">
        <v>0</v>
      </c>
      <c r="F70" s="202">
        <v>0</v>
      </c>
      <c r="G70" s="202">
        <v>30.53</v>
      </c>
      <c r="H70" s="202">
        <v>0</v>
      </c>
      <c r="I70" s="202">
        <v>0</v>
      </c>
      <c r="J70" s="202">
        <v>37.32</v>
      </c>
      <c r="K70" s="202">
        <v>7.85</v>
      </c>
      <c r="L70" s="202">
        <v>-77.16</v>
      </c>
      <c r="M70" s="202">
        <v>0.98</v>
      </c>
      <c r="N70" s="202">
        <v>0.77</v>
      </c>
      <c r="O70" s="202">
        <v>2.27</v>
      </c>
      <c r="P70" s="202">
        <v>0.51</v>
      </c>
      <c r="Q70" s="202">
        <v>0.28000000000000003</v>
      </c>
      <c r="R70" s="202">
        <v>0.26</v>
      </c>
      <c r="S70" s="202">
        <v>0</v>
      </c>
      <c r="T70" s="202">
        <v>0</v>
      </c>
      <c r="U70" s="202">
        <v>1.59</v>
      </c>
      <c r="V70" s="202">
        <v>0.28000000000000003</v>
      </c>
      <c r="W70" s="202">
        <v>0.61</v>
      </c>
      <c r="X70" s="202">
        <v>0.64</v>
      </c>
      <c r="Y70" s="202">
        <v>0</v>
      </c>
      <c r="Z70" s="202">
        <v>3.78</v>
      </c>
      <c r="AA70" s="202">
        <v>1.22</v>
      </c>
      <c r="AB70" s="202">
        <v>0</v>
      </c>
      <c r="AC70" s="202">
        <v>18.84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93.36</v>
      </c>
      <c r="AJ70" s="202">
        <v>0</v>
      </c>
      <c r="AK70" s="202">
        <v>-114.29</v>
      </c>
      <c r="AL70" s="202">
        <v>0</v>
      </c>
      <c r="AM70" s="202">
        <v>0</v>
      </c>
      <c r="AN70" s="202">
        <v>0</v>
      </c>
      <c r="AO70" s="202">
        <v>183.66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17.670000000000002</v>
      </c>
      <c r="E71" s="202">
        <v>0</v>
      </c>
      <c r="F71" s="202">
        <v>0</v>
      </c>
      <c r="G71" s="202">
        <v>30.53</v>
      </c>
      <c r="H71" s="202">
        <v>0</v>
      </c>
      <c r="I71" s="202">
        <v>0</v>
      </c>
      <c r="J71" s="202">
        <v>37.32</v>
      </c>
      <c r="K71" s="202">
        <v>7.85</v>
      </c>
      <c r="L71" s="202">
        <v>-83.37</v>
      </c>
      <c r="M71" s="202">
        <v>0.98</v>
      </c>
      <c r="N71" s="202">
        <v>0.77</v>
      </c>
      <c r="O71" s="202">
        <v>2.27</v>
      </c>
      <c r="P71" s="202">
        <v>0.51</v>
      </c>
      <c r="Q71" s="202">
        <v>0.28000000000000003</v>
      </c>
      <c r="R71" s="202">
        <v>0.26</v>
      </c>
      <c r="S71" s="202">
        <v>0</v>
      </c>
      <c r="T71" s="202">
        <v>0</v>
      </c>
      <c r="U71" s="202">
        <v>1.59</v>
      </c>
      <c r="V71" s="202">
        <v>0.28000000000000003</v>
      </c>
      <c r="W71" s="202">
        <v>0.61</v>
      </c>
      <c r="X71" s="202">
        <v>0.64</v>
      </c>
      <c r="Y71" s="202">
        <v>0</v>
      </c>
      <c r="Z71" s="202">
        <v>3.78</v>
      </c>
      <c r="AA71" s="202">
        <v>1.22</v>
      </c>
      <c r="AB71" s="202">
        <v>0</v>
      </c>
      <c r="AC71" s="202">
        <v>18.84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93.36</v>
      </c>
      <c r="AJ71" s="202">
        <v>0</v>
      </c>
      <c r="AK71" s="202">
        <v>-114.29</v>
      </c>
      <c r="AL71" s="202">
        <v>0</v>
      </c>
      <c r="AM71" s="202">
        <v>0</v>
      </c>
      <c r="AN71" s="202">
        <v>0</v>
      </c>
      <c r="AO71" s="202">
        <v>183.66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0.92</v>
      </c>
      <c r="E72" s="202">
        <v>0</v>
      </c>
      <c r="F72" s="202">
        <v>0</v>
      </c>
      <c r="G72" s="202">
        <v>30.53</v>
      </c>
      <c r="H72" s="202">
        <v>0</v>
      </c>
      <c r="I72" s="202">
        <v>0</v>
      </c>
      <c r="J72" s="202">
        <v>1.93</v>
      </c>
      <c r="K72" s="202">
        <v>7.85</v>
      </c>
      <c r="L72" s="202">
        <v>-33.369999999999997</v>
      </c>
      <c r="M72" s="202">
        <v>0.98</v>
      </c>
      <c r="N72" s="202">
        <v>0.77</v>
      </c>
      <c r="O72" s="202">
        <v>2.27</v>
      </c>
      <c r="P72" s="202">
        <v>0.51</v>
      </c>
      <c r="Q72" s="202">
        <v>0.28000000000000003</v>
      </c>
      <c r="R72" s="202">
        <v>0.26</v>
      </c>
      <c r="S72" s="202">
        <v>0</v>
      </c>
      <c r="T72" s="202">
        <v>0</v>
      </c>
      <c r="U72" s="202">
        <v>1.59</v>
      </c>
      <c r="V72" s="202">
        <v>0.28000000000000003</v>
      </c>
      <c r="W72" s="202">
        <v>0.61</v>
      </c>
      <c r="X72" s="202">
        <v>0.64</v>
      </c>
      <c r="Y72" s="202">
        <v>0</v>
      </c>
      <c r="Z72" s="202">
        <v>3.78</v>
      </c>
      <c r="AA72" s="202">
        <v>1.22</v>
      </c>
      <c r="AB72" s="202">
        <v>0</v>
      </c>
      <c r="AC72" s="202">
        <v>19.28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93.36</v>
      </c>
      <c r="AJ72" s="202">
        <v>0</v>
      </c>
      <c r="AK72" s="202">
        <v>-114.29</v>
      </c>
      <c r="AL72" s="202">
        <v>0</v>
      </c>
      <c r="AM72" s="202">
        <v>0</v>
      </c>
      <c r="AN72" s="202">
        <v>0</v>
      </c>
      <c r="AO72" s="202">
        <v>183.66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2.77</v>
      </c>
      <c r="E73" s="202">
        <v>0</v>
      </c>
      <c r="F73" s="202">
        <v>0</v>
      </c>
      <c r="G73" s="202">
        <v>30.53</v>
      </c>
      <c r="H73" s="202">
        <v>0</v>
      </c>
      <c r="I73" s="202">
        <v>0</v>
      </c>
      <c r="J73" s="202">
        <v>4.8099999999999996</v>
      </c>
      <c r="K73" s="202">
        <v>7.85</v>
      </c>
      <c r="L73" s="202">
        <v>0.28999999999999998</v>
      </c>
      <c r="M73" s="202">
        <v>0.98</v>
      </c>
      <c r="N73" s="202">
        <v>0.77</v>
      </c>
      <c r="O73" s="202">
        <v>2.27</v>
      </c>
      <c r="P73" s="202">
        <v>0.51</v>
      </c>
      <c r="Q73" s="202">
        <v>0.28000000000000003</v>
      </c>
      <c r="R73" s="202">
        <v>0.26</v>
      </c>
      <c r="S73" s="202">
        <v>0</v>
      </c>
      <c r="T73" s="202">
        <v>0</v>
      </c>
      <c r="U73" s="202">
        <v>1.59</v>
      </c>
      <c r="V73" s="202">
        <v>0.28000000000000003</v>
      </c>
      <c r="W73" s="202">
        <v>0.61</v>
      </c>
      <c r="X73" s="202">
        <v>0.64</v>
      </c>
      <c r="Y73" s="202">
        <v>0</v>
      </c>
      <c r="Z73" s="202">
        <v>3.78</v>
      </c>
      <c r="AA73" s="202">
        <v>1.22</v>
      </c>
      <c r="AB73" s="202">
        <v>0</v>
      </c>
      <c r="AC73" s="202">
        <v>19.28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93.36</v>
      </c>
      <c r="AJ73" s="202">
        <v>0</v>
      </c>
      <c r="AK73" s="202">
        <v>-114.29</v>
      </c>
      <c r="AL73" s="202">
        <v>0</v>
      </c>
      <c r="AM73" s="202">
        <v>0</v>
      </c>
      <c r="AN73" s="202">
        <v>0</v>
      </c>
      <c r="AO73" s="202">
        <v>183.66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6.92</v>
      </c>
      <c r="E74" s="202">
        <v>0</v>
      </c>
      <c r="F74" s="202">
        <v>0</v>
      </c>
      <c r="G74" s="202">
        <v>30.53</v>
      </c>
      <c r="H74" s="202">
        <v>0</v>
      </c>
      <c r="I74" s="202">
        <v>0</v>
      </c>
      <c r="J74" s="202">
        <v>13.48</v>
      </c>
      <c r="K74" s="202">
        <v>7.85</v>
      </c>
      <c r="L74" s="202">
        <v>0.28999999999999998</v>
      </c>
      <c r="M74" s="202">
        <v>0.98</v>
      </c>
      <c r="N74" s="202">
        <v>0.77</v>
      </c>
      <c r="O74" s="202">
        <v>2.27</v>
      </c>
      <c r="P74" s="202">
        <v>0.51</v>
      </c>
      <c r="Q74" s="202">
        <v>0.28000000000000003</v>
      </c>
      <c r="R74" s="202">
        <v>0.26</v>
      </c>
      <c r="S74" s="202">
        <v>0</v>
      </c>
      <c r="T74" s="202">
        <v>0</v>
      </c>
      <c r="U74" s="202">
        <v>1.59</v>
      </c>
      <c r="V74" s="202">
        <v>0.28000000000000003</v>
      </c>
      <c r="W74" s="202">
        <v>0.61</v>
      </c>
      <c r="X74" s="202">
        <v>0.64</v>
      </c>
      <c r="Y74" s="202">
        <v>0</v>
      </c>
      <c r="Z74" s="202">
        <v>3.78</v>
      </c>
      <c r="AA74" s="202">
        <v>1.22</v>
      </c>
      <c r="AB74" s="202">
        <v>0</v>
      </c>
      <c r="AC74" s="202">
        <v>19.28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93.36</v>
      </c>
      <c r="AJ74" s="202">
        <v>0</v>
      </c>
      <c r="AK74" s="202">
        <v>-114.29</v>
      </c>
      <c r="AL74" s="202">
        <v>0</v>
      </c>
      <c r="AM74" s="202">
        <v>0</v>
      </c>
      <c r="AN74" s="202">
        <v>0</v>
      </c>
      <c r="AO74" s="202">
        <v>183.66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10.61</v>
      </c>
      <c r="E75" s="202">
        <v>0</v>
      </c>
      <c r="F75" s="202">
        <v>0</v>
      </c>
      <c r="G75" s="202">
        <v>30.53</v>
      </c>
      <c r="H75" s="202">
        <v>0</v>
      </c>
      <c r="I75" s="202">
        <v>0</v>
      </c>
      <c r="J75" s="202">
        <v>17.329999999999998</v>
      </c>
      <c r="K75" s="202">
        <v>7.71</v>
      </c>
      <c r="L75" s="202">
        <v>-9.61</v>
      </c>
      <c r="M75" s="202">
        <v>0.98</v>
      </c>
      <c r="N75" s="202">
        <v>0.77</v>
      </c>
      <c r="O75" s="202">
        <v>2.27</v>
      </c>
      <c r="P75" s="202">
        <v>0.51</v>
      </c>
      <c r="Q75" s="202">
        <v>0.15</v>
      </c>
      <c r="R75" s="202">
        <v>0.26</v>
      </c>
      <c r="S75" s="202">
        <v>0</v>
      </c>
      <c r="T75" s="202">
        <v>0</v>
      </c>
      <c r="U75" s="202">
        <v>1.59</v>
      </c>
      <c r="V75" s="202">
        <v>-11.1</v>
      </c>
      <c r="W75" s="202">
        <v>0.61</v>
      </c>
      <c r="X75" s="202">
        <v>0.64</v>
      </c>
      <c r="Y75" s="202">
        <v>0</v>
      </c>
      <c r="Z75" s="202">
        <v>3.78</v>
      </c>
      <c r="AA75" s="202">
        <v>1.08</v>
      </c>
      <c r="AB75" s="202">
        <v>0</v>
      </c>
      <c r="AC75" s="202">
        <v>33.22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93.36</v>
      </c>
      <c r="AJ75" s="202">
        <v>0</v>
      </c>
      <c r="AK75" s="202">
        <v>-99.17</v>
      </c>
      <c r="AL75" s="202">
        <v>0</v>
      </c>
      <c r="AM75" s="202">
        <v>0</v>
      </c>
      <c r="AN75" s="202">
        <v>0</v>
      </c>
      <c r="AO75" s="202">
        <v>186.77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10.61</v>
      </c>
      <c r="E76" s="202">
        <v>0</v>
      </c>
      <c r="F76" s="202">
        <v>0</v>
      </c>
      <c r="G76" s="202">
        <v>30.53</v>
      </c>
      <c r="H76" s="202">
        <v>0</v>
      </c>
      <c r="I76" s="202">
        <v>0</v>
      </c>
      <c r="J76" s="202">
        <v>23.1</v>
      </c>
      <c r="K76" s="202">
        <v>6.17</v>
      </c>
      <c r="L76" s="202">
        <v>-9.61</v>
      </c>
      <c r="M76" s="202">
        <v>0.98</v>
      </c>
      <c r="N76" s="202">
        <v>0.77</v>
      </c>
      <c r="O76" s="202">
        <v>2.27</v>
      </c>
      <c r="P76" s="202">
        <v>0.51</v>
      </c>
      <c r="Q76" s="202">
        <v>-0.97</v>
      </c>
      <c r="R76" s="202">
        <v>-1.32</v>
      </c>
      <c r="S76" s="202">
        <v>0</v>
      </c>
      <c r="T76" s="202">
        <v>0</v>
      </c>
      <c r="U76" s="202">
        <v>1.59</v>
      </c>
      <c r="V76" s="202">
        <v>-11.1</v>
      </c>
      <c r="W76" s="202">
        <v>0.61</v>
      </c>
      <c r="X76" s="202">
        <v>0.64</v>
      </c>
      <c r="Y76" s="202">
        <v>0</v>
      </c>
      <c r="Z76" s="202">
        <v>3.78</v>
      </c>
      <c r="AA76" s="202">
        <v>1.08</v>
      </c>
      <c r="AB76" s="202">
        <v>0</v>
      </c>
      <c r="AC76" s="202">
        <v>0</v>
      </c>
      <c r="AD76" s="202">
        <v>12.46</v>
      </c>
      <c r="AE76" s="202">
        <v>0</v>
      </c>
      <c r="AF76" s="202">
        <v>0</v>
      </c>
      <c r="AG76" s="202">
        <v>0</v>
      </c>
      <c r="AH76" s="202">
        <v>0</v>
      </c>
      <c r="AI76" s="202">
        <v>93.36</v>
      </c>
      <c r="AJ76" s="202">
        <v>0</v>
      </c>
      <c r="AK76" s="202">
        <v>-99.17</v>
      </c>
      <c r="AL76" s="202">
        <v>0</v>
      </c>
      <c r="AM76" s="202">
        <v>0</v>
      </c>
      <c r="AN76" s="202">
        <v>0</v>
      </c>
      <c r="AO76" s="202">
        <v>186.77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10.61</v>
      </c>
      <c r="E77" s="202">
        <v>0</v>
      </c>
      <c r="F77" s="202">
        <v>0</v>
      </c>
      <c r="G77" s="202">
        <v>30.53</v>
      </c>
      <c r="H77" s="202">
        <v>0</v>
      </c>
      <c r="I77" s="202">
        <v>0</v>
      </c>
      <c r="J77" s="202">
        <v>23.1</v>
      </c>
      <c r="K77" s="202">
        <v>6</v>
      </c>
      <c r="L77" s="202">
        <v>-23.47</v>
      </c>
      <c r="M77" s="202">
        <v>0.98</v>
      </c>
      <c r="N77" s="202">
        <v>0.77</v>
      </c>
      <c r="O77" s="202">
        <v>2.27</v>
      </c>
      <c r="P77" s="202">
        <v>0.51</v>
      </c>
      <c r="Q77" s="202">
        <v>-1.63</v>
      </c>
      <c r="R77" s="202">
        <v>-2.36</v>
      </c>
      <c r="S77" s="202">
        <v>0</v>
      </c>
      <c r="T77" s="202">
        <v>0</v>
      </c>
      <c r="U77" s="202">
        <v>1.59</v>
      </c>
      <c r="V77" s="202">
        <v>-0.93</v>
      </c>
      <c r="W77" s="202">
        <v>-1.67</v>
      </c>
      <c r="X77" s="202">
        <v>0.64</v>
      </c>
      <c r="Y77" s="202">
        <v>0</v>
      </c>
      <c r="Z77" s="202">
        <v>3.78</v>
      </c>
      <c r="AA77" s="202">
        <v>1.08</v>
      </c>
      <c r="AB77" s="202">
        <v>0</v>
      </c>
      <c r="AC77" s="202">
        <v>0</v>
      </c>
      <c r="AD77" s="202">
        <v>12.46</v>
      </c>
      <c r="AE77" s="202">
        <v>0</v>
      </c>
      <c r="AF77" s="202">
        <v>0</v>
      </c>
      <c r="AG77" s="202">
        <v>0</v>
      </c>
      <c r="AH77" s="202">
        <v>0</v>
      </c>
      <c r="AI77" s="202">
        <v>93.36</v>
      </c>
      <c r="AJ77" s="202">
        <v>0</v>
      </c>
      <c r="AK77" s="202">
        <v>-116.33</v>
      </c>
      <c r="AL77" s="202">
        <v>0</v>
      </c>
      <c r="AM77" s="202">
        <v>0</v>
      </c>
      <c r="AN77" s="202">
        <v>0</v>
      </c>
      <c r="AO77" s="202">
        <v>186.77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10.61</v>
      </c>
      <c r="E78" s="202">
        <v>0</v>
      </c>
      <c r="F78" s="202">
        <v>0</v>
      </c>
      <c r="G78" s="202">
        <v>30.53</v>
      </c>
      <c r="H78" s="202">
        <v>0</v>
      </c>
      <c r="I78" s="202">
        <v>0</v>
      </c>
      <c r="J78" s="202">
        <v>23.1</v>
      </c>
      <c r="K78" s="202">
        <v>6.12</v>
      </c>
      <c r="L78" s="202">
        <v>0.19</v>
      </c>
      <c r="M78" s="202">
        <v>0.98</v>
      </c>
      <c r="N78" s="202">
        <v>0.77</v>
      </c>
      <c r="O78" s="202">
        <v>2.27</v>
      </c>
      <c r="P78" s="202">
        <v>0.51</v>
      </c>
      <c r="Q78" s="202">
        <v>-1.1599999999999999</v>
      </c>
      <c r="R78" s="202">
        <v>-1.62</v>
      </c>
      <c r="S78" s="202">
        <v>0</v>
      </c>
      <c r="T78" s="202">
        <v>0</v>
      </c>
      <c r="U78" s="202">
        <v>1.59</v>
      </c>
      <c r="V78" s="202">
        <v>-7.0000000000000007E-2</v>
      </c>
      <c r="W78" s="202">
        <v>-0.09</v>
      </c>
      <c r="X78" s="202">
        <v>0.64</v>
      </c>
      <c r="Y78" s="202">
        <v>0</v>
      </c>
      <c r="Z78" s="202">
        <v>3.78</v>
      </c>
      <c r="AA78" s="202">
        <v>1.08</v>
      </c>
      <c r="AB78" s="202">
        <v>0</v>
      </c>
      <c r="AC78" s="202">
        <v>0</v>
      </c>
      <c r="AD78" s="202">
        <v>12.46</v>
      </c>
      <c r="AE78" s="202">
        <v>0</v>
      </c>
      <c r="AF78" s="202">
        <v>0</v>
      </c>
      <c r="AG78" s="202">
        <v>0</v>
      </c>
      <c r="AH78" s="202">
        <v>0</v>
      </c>
      <c r="AI78" s="202">
        <v>93.36</v>
      </c>
      <c r="AJ78" s="202">
        <v>0</v>
      </c>
      <c r="AK78" s="202">
        <v>-116.33</v>
      </c>
      <c r="AL78" s="202">
        <v>0</v>
      </c>
      <c r="AM78" s="202">
        <v>0</v>
      </c>
      <c r="AN78" s="202">
        <v>0</v>
      </c>
      <c r="AO78" s="202">
        <v>186.77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-6.6</v>
      </c>
      <c r="E79" s="202">
        <v>0</v>
      </c>
      <c r="F79" s="202">
        <v>0</v>
      </c>
      <c r="G79" s="202">
        <v>0.94</v>
      </c>
      <c r="H79" s="202">
        <v>0</v>
      </c>
      <c r="I79" s="202">
        <v>0</v>
      </c>
      <c r="J79" s="202">
        <v>-13.07</v>
      </c>
      <c r="K79" s="202">
        <v>6.17</v>
      </c>
      <c r="L79" s="202">
        <v>0.23</v>
      </c>
      <c r="M79" s="202">
        <v>0.98</v>
      </c>
      <c r="N79" s="202">
        <v>0.77</v>
      </c>
      <c r="O79" s="202">
        <v>2.27</v>
      </c>
      <c r="P79" s="202">
        <v>0.51</v>
      </c>
      <c r="Q79" s="202">
        <v>-0.97</v>
      </c>
      <c r="R79" s="202">
        <v>-1.32</v>
      </c>
      <c r="S79" s="202">
        <v>0</v>
      </c>
      <c r="T79" s="202">
        <v>0</v>
      </c>
      <c r="U79" s="202">
        <v>1.59</v>
      </c>
      <c r="V79" s="202">
        <v>0.28000000000000003</v>
      </c>
      <c r="W79" s="202">
        <v>0.61</v>
      </c>
      <c r="X79" s="202">
        <v>0.64</v>
      </c>
      <c r="Y79" s="202">
        <v>0</v>
      </c>
      <c r="Z79" s="202">
        <v>3.78</v>
      </c>
      <c r="AA79" s="202">
        <v>1.08</v>
      </c>
      <c r="AB79" s="202">
        <v>0</v>
      </c>
      <c r="AC79" s="202">
        <v>0</v>
      </c>
      <c r="AD79" s="202">
        <v>12.46</v>
      </c>
      <c r="AE79" s="202">
        <v>0</v>
      </c>
      <c r="AF79" s="202">
        <v>0</v>
      </c>
      <c r="AG79" s="202">
        <v>0</v>
      </c>
      <c r="AH79" s="202">
        <v>0</v>
      </c>
      <c r="AI79" s="202">
        <v>93.36</v>
      </c>
      <c r="AJ79" s="202">
        <v>0</v>
      </c>
      <c r="AK79" s="202">
        <v>-72.48</v>
      </c>
      <c r="AL79" s="202">
        <v>0</v>
      </c>
      <c r="AM79" s="202">
        <v>0</v>
      </c>
      <c r="AN79" s="202">
        <v>0</v>
      </c>
      <c r="AO79" s="202">
        <v>186.77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-6.6</v>
      </c>
      <c r="E80" s="202">
        <v>0</v>
      </c>
      <c r="F80" s="202">
        <v>0</v>
      </c>
      <c r="G80" s="202">
        <v>0.94</v>
      </c>
      <c r="H80" s="202">
        <v>0</v>
      </c>
      <c r="I80" s="202">
        <v>0</v>
      </c>
      <c r="J80" s="202">
        <v>-13.07</v>
      </c>
      <c r="K80" s="202">
        <v>10.24</v>
      </c>
      <c r="L80" s="202">
        <v>0.23</v>
      </c>
      <c r="M80" s="202">
        <v>0.98</v>
      </c>
      <c r="N80" s="202">
        <v>0.77</v>
      </c>
      <c r="O80" s="202">
        <v>2.27</v>
      </c>
      <c r="P80" s="202">
        <v>0.51</v>
      </c>
      <c r="Q80" s="202">
        <v>-0.97</v>
      </c>
      <c r="R80" s="202">
        <v>-1.32</v>
      </c>
      <c r="S80" s="202">
        <v>0</v>
      </c>
      <c r="T80" s="202">
        <v>0</v>
      </c>
      <c r="U80" s="202">
        <v>1.59</v>
      </c>
      <c r="V80" s="202">
        <v>0.28000000000000003</v>
      </c>
      <c r="W80" s="202">
        <v>0.61</v>
      </c>
      <c r="X80" s="202">
        <v>0.64</v>
      </c>
      <c r="Y80" s="202">
        <v>0</v>
      </c>
      <c r="Z80" s="202">
        <v>3.78</v>
      </c>
      <c r="AA80" s="202">
        <v>1.08</v>
      </c>
      <c r="AB80" s="202">
        <v>0</v>
      </c>
      <c r="AC80" s="202">
        <v>0</v>
      </c>
      <c r="AD80" s="202">
        <v>12.46</v>
      </c>
      <c r="AE80" s="202">
        <v>0</v>
      </c>
      <c r="AF80" s="202">
        <v>0</v>
      </c>
      <c r="AG80" s="202">
        <v>0</v>
      </c>
      <c r="AH80" s="202">
        <v>0</v>
      </c>
      <c r="AI80" s="202">
        <v>93.36</v>
      </c>
      <c r="AJ80" s="202">
        <v>0</v>
      </c>
      <c r="AK80" s="202">
        <v>-72.48</v>
      </c>
      <c r="AL80" s="202">
        <v>0</v>
      </c>
      <c r="AM80" s="202">
        <v>0</v>
      </c>
      <c r="AN80" s="202">
        <v>0</v>
      </c>
      <c r="AO80" s="202">
        <v>186.77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-6.6</v>
      </c>
      <c r="E81" s="202">
        <v>0</v>
      </c>
      <c r="F81" s="202">
        <v>0</v>
      </c>
      <c r="G81" s="202">
        <v>0.94</v>
      </c>
      <c r="H81" s="202">
        <v>0</v>
      </c>
      <c r="I81" s="202">
        <v>0</v>
      </c>
      <c r="J81" s="202">
        <v>-13.07</v>
      </c>
      <c r="K81" s="202">
        <v>7.04</v>
      </c>
      <c r="L81" s="202">
        <v>0.23</v>
      </c>
      <c r="M81" s="202">
        <v>0.98</v>
      </c>
      <c r="N81" s="202">
        <v>0.77</v>
      </c>
      <c r="O81" s="202">
        <v>2.27</v>
      </c>
      <c r="P81" s="202">
        <v>0.51</v>
      </c>
      <c r="Q81" s="202">
        <v>-0.97</v>
      </c>
      <c r="R81" s="202">
        <v>-1.32</v>
      </c>
      <c r="S81" s="202">
        <v>0</v>
      </c>
      <c r="T81" s="202">
        <v>0</v>
      </c>
      <c r="U81" s="202">
        <v>1.59</v>
      </c>
      <c r="V81" s="202">
        <v>0.28000000000000003</v>
      </c>
      <c r="W81" s="202">
        <v>0.61</v>
      </c>
      <c r="X81" s="202">
        <v>0.64</v>
      </c>
      <c r="Y81" s="202">
        <v>0</v>
      </c>
      <c r="Z81" s="202">
        <v>3.34</v>
      </c>
      <c r="AA81" s="202">
        <v>1.08</v>
      </c>
      <c r="AB81" s="202">
        <v>0</v>
      </c>
      <c r="AC81" s="202">
        <v>0</v>
      </c>
      <c r="AD81" s="202">
        <v>12.46</v>
      </c>
      <c r="AE81" s="202">
        <v>0</v>
      </c>
      <c r="AF81" s="202">
        <v>0</v>
      </c>
      <c r="AG81" s="202">
        <v>0</v>
      </c>
      <c r="AH81" s="202">
        <v>0</v>
      </c>
      <c r="AI81" s="202">
        <v>93.36</v>
      </c>
      <c r="AJ81" s="202">
        <v>0</v>
      </c>
      <c r="AK81" s="202">
        <v>-72.48</v>
      </c>
      <c r="AL81" s="202">
        <v>0</v>
      </c>
      <c r="AM81" s="202">
        <v>0</v>
      </c>
      <c r="AN81" s="202">
        <v>0</v>
      </c>
      <c r="AO81" s="202">
        <v>186.77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-6.6</v>
      </c>
      <c r="E82" s="202">
        <v>0</v>
      </c>
      <c r="F82" s="202">
        <v>0</v>
      </c>
      <c r="G82" s="202">
        <v>0.94</v>
      </c>
      <c r="H82" s="202">
        <v>0</v>
      </c>
      <c r="I82" s="202">
        <v>0</v>
      </c>
      <c r="J82" s="202">
        <v>-13.07</v>
      </c>
      <c r="K82" s="202">
        <v>7.04</v>
      </c>
      <c r="L82" s="202">
        <v>0.23</v>
      </c>
      <c r="M82" s="202">
        <v>0.98</v>
      </c>
      <c r="N82" s="202">
        <v>0.77</v>
      </c>
      <c r="O82" s="202">
        <v>2.27</v>
      </c>
      <c r="P82" s="202">
        <v>0.51</v>
      </c>
      <c r="Q82" s="202">
        <v>-0.97</v>
      </c>
      <c r="R82" s="202">
        <v>-1.32</v>
      </c>
      <c r="S82" s="202">
        <v>0</v>
      </c>
      <c r="T82" s="202">
        <v>0</v>
      </c>
      <c r="U82" s="202">
        <v>1.59</v>
      </c>
      <c r="V82" s="202">
        <v>0.28000000000000003</v>
      </c>
      <c r="W82" s="202">
        <v>0.61</v>
      </c>
      <c r="X82" s="202">
        <v>0.64</v>
      </c>
      <c r="Y82" s="202">
        <v>0</v>
      </c>
      <c r="Z82" s="202">
        <v>3.34</v>
      </c>
      <c r="AA82" s="202">
        <v>1.08</v>
      </c>
      <c r="AB82" s="202">
        <v>0</v>
      </c>
      <c r="AC82" s="202">
        <v>0</v>
      </c>
      <c r="AD82" s="202">
        <v>12.46</v>
      </c>
      <c r="AE82" s="202">
        <v>0</v>
      </c>
      <c r="AF82" s="202">
        <v>0</v>
      </c>
      <c r="AG82" s="202">
        <v>0</v>
      </c>
      <c r="AH82" s="202">
        <v>0</v>
      </c>
      <c r="AI82" s="202">
        <v>93.36</v>
      </c>
      <c r="AJ82" s="202">
        <v>0</v>
      </c>
      <c r="AK82" s="202">
        <v>-72.48</v>
      </c>
      <c r="AL82" s="202">
        <v>0</v>
      </c>
      <c r="AM82" s="202">
        <v>0</v>
      </c>
      <c r="AN82" s="202">
        <v>0</v>
      </c>
      <c r="AO82" s="202">
        <v>186.77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-6.14</v>
      </c>
      <c r="E83" s="202">
        <v>0</v>
      </c>
      <c r="F83" s="202">
        <v>0</v>
      </c>
      <c r="G83" s="202">
        <v>0.94</v>
      </c>
      <c r="H83" s="202">
        <v>0</v>
      </c>
      <c r="I83" s="202">
        <v>0</v>
      </c>
      <c r="J83" s="202">
        <v>-13.07</v>
      </c>
      <c r="K83" s="202">
        <v>5.48</v>
      </c>
      <c r="L83" s="202">
        <v>0.23</v>
      </c>
      <c r="M83" s="202">
        <v>0.98</v>
      </c>
      <c r="N83" s="202">
        <v>0.77</v>
      </c>
      <c r="O83" s="202">
        <v>2.27</v>
      </c>
      <c r="P83" s="202">
        <v>0.51</v>
      </c>
      <c r="Q83" s="202">
        <v>-0.97</v>
      </c>
      <c r="R83" s="202">
        <v>-1.32</v>
      </c>
      <c r="S83" s="202">
        <v>0</v>
      </c>
      <c r="T83" s="202">
        <v>0</v>
      </c>
      <c r="U83" s="202">
        <v>1.59</v>
      </c>
      <c r="V83" s="202">
        <v>0.28000000000000003</v>
      </c>
      <c r="W83" s="202">
        <v>0.61</v>
      </c>
      <c r="X83" s="202">
        <v>0.64</v>
      </c>
      <c r="Y83" s="202">
        <v>0</v>
      </c>
      <c r="Z83" s="202">
        <v>3.34</v>
      </c>
      <c r="AA83" s="202">
        <v>1.08</v>
      </c>
      <c r="AB83" s="202">
        <v>0</v>
      </c>
      <c r="AC83" s="202">
        <v>0</v>
      </c>
      <c r="AD83" s="202">
        <v>12.46</v>
      </c>
      <c r="AE83" s="202">
        <v>0</v>
      </c>
      <c r="AF83" s="202">
        <v>0</v>
      </c>
      <c r="AG83" s="202">
        <v>0</v>
      </c>
      <c r="AH83" s="202">
        <v>0</v>
      </c>
      <c r="AI83" s="202">
        <v>93.36</v>
      </c>
      <c r="AJ83" s="202">
        <v>0</v>
      </c>
      <c r="AK83" s="202">
        <v>-72.48</v>
      </c>
      <c r="AL83" s="202">
        <v>0</v>
      </c>
      <c r="AM83" s="202">
        <v>0</v>
      </c>
      <c r="AN83" s="202">
        <v>0</v>
      </c>
      <c r="AO83" s="202">
        <v>186.77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-6.14</v>
      </c>
      <c r="E84" s="202">
        <v>0</v>
      </c>
      <c r="F84" s="202">
        <v>0</v>
      </c>
      <c r="G84" s="202">
        <v>0.94</v>
      </c>
      <c r="H84" s="202">
        <v>0</v>
      </c>
      <c r="I84" s="202">
        <v>0</v>
      </c>
      <c r="J84" s="202">
        <v>-13.07</v>
      </c>
      <c r="K84" s="202">
        <v>5.95</v>
      </c>
      <c r="L84" s="202">
        <v>0.23</v>
      </c>
      <c r="M84" s="202">
        <v>0.98</v>
      </c>
      <c r="N84" s="202">
        <v>0.77</v>
      </c>
      <c r="O84" s="202">
        <v>2.27</v>
      </c>
      <c r="P84" s="202">
        <v>0.51</v>
      </c>
      <c r="Q84" s="202">
        <v>-0.97</v>
      </c>
      <c r="R84" s="202">
        <v>-1.32</v>
      </c>
      <c r="S84" s="202">
        <v>0</v>
      </c>
      <c r="T84" s="202">
        <v>0</v>
      </c>
      <c r="U84" s="202">
        <v>1.59</v>
      </c>
      <c r="V84" s="202">
        <v>0.28000000000000003</v>
      </c>
      <c r="W84" s="202">
        <v>0.61</v>
      </c>
      <c r="X84" s="202">
        <v>0.64</v>
      </c>
      <c r="Y84" s="202">
        <v>0</v>
      </c>
      <c r="Z84" s="202">
        <v>3.34</v>
      </c>
      <c r="AA84" s="202">
        <v>1.08</v>
      </c>
      <c r="AB84" s="202">
        <v>0</v>
      </c>
      <c r="AC84" s="202">
        <v>0</v>
      </c>
      <c r="AD84" s="202">
        <v>12.46</v>
      </c>
      <c r="AE84" s="202">
        <v>0</v>
      </c>
      <c r="AF84" s="202">
        <v>0</v>
      </c>
      <c r="AG84" s="202">
        <v>0</v>
      </c>
      <c r="AH84" s="202">
        <v>0</v>
      </c>
      <c r="AI84" s="202">
        <v>93.36</v>
      </c>
      <c r="AJ84" s="202">
        <v>0</v>
      </c>
      <c r="AK84" s="202">
        <v>-72.48</v>
      </c>
      <c r="AL84" s="202">
        <v>0</v>
      </c>
      <c r="AM84" s="202">
        <v>0</v>
      </c>
      <c r="AN84" s="202">
        <v>0</v>
      </c>
      <c r="AO84" s="202">
        <v>186.77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8.6199999999999992</v>
      </c>
      <c r="E85" s="202">
        <v>0</v>
      </c>
      <c r="F85" s="202">
        <v>0</v>
      </c>
      <c r="G85" s="202">
        <v>25.97</v>
      </c>
      <c r="H85" s="202">
        <v>0</v>
      </c>
      <c r="I85" s="202">
        <v>0</v>
      </c>
      <c r="J85" s="202">
        <v>18.75</v>
      </c>
      <c r="K85" s="202">
        <v>5.95</v>
      </c>
      <c r="L85" s="202">
        <v>0.28999999999999998</v>
      </c>
      <c r="M85" s="202">
        <v>0.98</v>
      </c>
      <c r="N85" s="202">
        <v>0.77</v>
      </c>
      <c r="O85" s="202">
        <v>2.27</v>
      </c>
      <c r="P85" s="202">
        <v>0.51</v>
      </c>
      <c r="Q85" s="202">
        <v>0.15</v>
      </c>
      <c r="R85" s="202">
        <v>0.26</v>
      </c>
      <c r="S85" s="202">
        <v>0</v>
      </c>
      <c r="T85" s="202">
        <v>0</v>
      </c>
      <c r="U85" s="202">
        <v>1.59</v>
      </c>
      <c r="V85" s="202">
        <v>0.28000000000000003</v>
      </c>
      <c r="W85" s="202">
        <v>0.61</v>
      </c>
      <c r="X85" s="202">
        <v>0.64</v>
      </c>
      <c r="Y85" s="202">
        <v>0</v>
      </c>
      <c r="Z85" s="202">
        <v>3.34</v>
      </c>
      <c r="AA85" s="202">
        <v>1.08</v>
      </c>
      <c r="AB85" s="202">
        <v>0</v>
      </c>
      <c r="AC85" s="202">
        <v>0</v>
      </c>
      <c r="AD85" s="202">
        <v>12.46</v>
      </c>
      <c r="AE85" s="202">
        <v>0</v>
      </c>
      <c r="AF85" s="202">
        <v>0</v>
      </c>
      <c r="AG85" s="202">
        <v>0</v>
      </c>
      <c r="AH85" s="202">
        <v>0</v>
      </c>
      <c r="AI85" s="202">
        <v>93.36</v>
      </c>
      <c r="AJ85" s="202">
        <v>0</v>
      </c>
      <c r="AK85" s="202">
        <v>-72.48</v>
      </c>
      <c r="AL85" s="202">
        <v>0</v>
      </c>
      <c r="AM85" s="202">
        <v>0</v>
      </c>
      <c r="AN85" s="202">
        <v>0</v>
      </c>
      <c r="AO85" s="202">
        <v>186.77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11.07</v>
      </c>
      <c r="E86" s="202">
        <v>0</v>
      </c>
      <c r="F86" s="202">
        <v>0</v>
      </c>
      <c r="G86" s="202">
        <v>30.53</v>
      </c>
      <c r="H86" s="202">
        <v>0</v>
      </c>
      <c r="I86" s="202">
        <v>0</v>
      </c>
      <c r="J86" s="202">
        <v>23.1</v>
      </c>
      <c r="K86" s="202">
        <v>6.58</v>
      </c>
      <c r="L86" s="202">
        <v>0.28999999999999998</v>
      </c>
      <c r="M86" s="202">
        <v>0.98</v>
      </c>
      <c r="N86" s="202">
        <v>0.77</v>
      </c>
      <c r="O86" s="202">
        <v>2.27</v>
      </c>
      <c r="P86" s="202">
        <v>0.51</v>
      </c>
      <c r="Q86" s="202">
        <v>0.15</v>
      </c>
      <c r="R86" s="202">
        <v>0.26</v>
      </c>
      <c r="S86" s="202">
        <v>0</v>
      </c>
      <c r="T86" s="202">
        <v>0</v>
      </c>
      <c r="U86" s="202">
        <v>1.59</v>
      </c>
      <c r="V86" s="202">
        <v>0.28000000000000003</v>
      </c>
      <c r="W86" s="202">
        <v>0.61</v>
      </c>
      <c r="X86" s="202">
        <v>0.64</v>
      </c>
      <c r="Y86" s="202">
        <v>0</v>
      </c>
      <c r="Z86" s="202">
        <v>3.34</v>
      </c>
      <c r="AA86" s="202">
        <v>1.08</v>
      </c>
      <c r="AB86" s="202">
        <v>0</v>
      </c>
      <c r="AC86" s="202">
        <v>0</v>
      </c>
      <c r="AD86" s="202">
        <v>12.46</v>
      </c>
      <c r="AE86" s="202">
        <v>0</v>
      </c>
      <c r="AF86" s="202">
        <v>0</v>
      </c>
      <c r="AG86" s="202">
        <v>0</v>
      </c>
      <c r="AH86" s="202">
        <v>0</v>
      </c>
      <c r="AI86" s="202">
        <v>93.36</v>
      </c>
      <c r="AJ86" s="202">
        <v>0</v>
      </c>
      <c r="AK86" s="202">
        <v>-72.48</v>
      </c>
      <c r="AL86" s="202">
        <v>0</v>
      </c>
      <c r="AM86" s="202">
        <v>0</v>
      </c>
      <c r="AN86" s="202">
        <v>0</v>
      </c>
      <c r="AO86" s="202">
        <v>186.77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11.07</v>
      </c>
      <c r="E87" s="202">
        <v>0</v>
      </c>
      <c r="F87" s="202">
        <v>0</v>
      </c>
      <c r="G87" s="202">
        <v>30.53</v>
      </c>
      <c r="H87" s="202">
        <v>0</v>
      </c>
      <c r="I87" s="202">
        <v>0</v>
      </c>
      <c r="J87" s="202">
        <v>23.1</v>
      </c>
      <c r="K87" s="202">
        <v>7.06</v>
      </c>
      <c r="L87" s="202">
        <v>0.28999999999999998</v>
      </c>
      <c r="M87" s="202">
        <v>0.98</v>
      </c>
      <c r="N87" s="202">
        <v>0.77</v>
      </c>
      <c r="O87" s="202">
        <v>2.27</v>
      </c>
      <c r="P87" s="202">
        <v>0.51</v>
      </c>
      <c r="Q87" s="202">
        <v>0.15</v>
      </c>
      <c r="R87" s="202">
        <v>0.26</v>
      </c>
      <c r="S87" s="202">
        <v>0</v>
      </c>
      <c r="T87" s="202">
        <v>0</v>
      </c>
      <c r="U87" s="202">
        <v>1.59</v>
      </c>
      <c r="V87" s="202">
        <v>0.28000000000000003</v>
      </c>
      <c r="W87" s="202">
        <v>0.61</v>
      </c>
      <c r="X87" s="202">
        <v>0.64</v>
      </c>
      <c r="Y87" s="202">
        <v>0</v>
      </c>
      <c r="Z87" s="202">
        <v>3.34</v>
      </c>
      <c r="AA87" s="202">
        <v>1.08</v>
      </c>
      <c r="AB87" s="202">
        <v>0</v>
      </c>
      <c r="AC87" s="202">
        <v>0</v>
      </c>
      <c r="AD87" s="202">
        <v>12.46</v>
      </c>
      <c r="AE87" s="202">
        <v>0</v>
      </c>
      <c r="AF87" s="202">
        <v>0</v>
      </c>
      <c r="AG87" s="202">
        <v>0</v>
      </c>
      <c r="AH87" s="202">
        <v>0</v>
      </c>
      <c r="AI87" s="202">
        <v>93.36</v>
      </c>
      <c r="AJ87" s="202">
        <v>0</v>
      </c>
      <c r="AK87" s="202">
        <v>-72.48</v>
      </c>
      <c r="AL87" s="202">
        <v>0</v>
      </c>
      <c r="AM87" s="202">
        <v>0</v>
      </c>
      <c r="AN87" s="202">
        <v>0</v>
      </c>
      <c r="AO87" s="202">
        <v>186.77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11.07</v>
      </c>
      <c r="E88" s="202">
        <v>0</v>
      </c>
      <c r="F88" s="202">
        <v>0</v>
      </c>
      <c r="G88" s="202">
        <v>30.53</v>
      </c>
      <c r="H88" s="202">
        <v>0</v>
      </c>
      <c r="I88" s="202">
        <v>0</v>
      </c>
      <c r="J88" s="202">
        <v>23.1</v>
      </c>
      <c r="K88" s="202">
        <v>7.06</v>
      </c>
      <c r="L88" s="202">
        <v>0.28999999999999998</v>
      </c>
      <c r="M88" s="202">
        <v>0.98</v>
      </c>
      <c r="N88" s="202">
        <v>0.77</v>
      </c>
      <c r="O88" s="202">
        <v>2.27</v>
      </c>
      <c r="P88" s="202">
        <v>0.51</v>
      </c>
      <c r="Q88" s="202">
        <v>0.15</v>
      </c>
      <c r="R88" s="202">
        <v>0.26</v>
      </c>
      <c r="S88" s="202">
        <v>0</v>
      </c>
      <c r="T88" s="202">
        <v>0</v>
      </c>
      <c r="U88" s="202">
        <v>1.59</v>
      </c>
      <c r="V88" s="202">
        <v>0.28000000000000003</v>
      </c>
      <c r="W88" s="202">
        <v>0.61</v>
      </c>
      <c r="X88" s="202">
        <v>0.64</v>
      </c>
      <c r="Y88" s="202">
        <v>0</v>
      </c>
      <c r="Z88" s="202">
        <v>3.34</v>
      </c>
      <c r="AA88" s="202">
        <v>1.08</v>
      </c>
      <c r="AB88" s="202">
        <v>0</v>
      </c>
      <c r="AC88" s="202">
        <v>0</v>
      </c>
      <c r="AD88" s="202">
        <v>12.46</v>
      </c>
      <c r="AE88" s="202">
        <v>0</v>
      </c>
      <c r="AF88" s="202">
        <v>0</v>
      </c>
      <c r="AG88" s="202">
        <v>0</v>
      </c>
      <c r="AH88" s="202">
        <v>0</v>
      </c>
      <c r="AI88" s="202">
        <v>93.36</v>
      </c>
      <c r="AJ88" s="202">
        <v>0</v>
      </c>
      <c r="AK88" s="202">
        <v>-72.48</v>
      </c>
      <c r="AL88" s="202">
        <v>0</v>
      </c>
      <c r="AM88" s="202">
        <v>0</v>
      </c>
      <c r="AN88" s="202">
        <v>0</v>
      </c>
      <c r="AO88" s="202">
        <v>186.77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11.07</v>
      </c>
      <c r="E89" s="202">
        <v>0</v>
      </c>
      <c r="F89" s="202">
        <v>0</v>
      </c>
      <c r="G89" s="202">
        <v>30.53</v>
      </c>
      <c r="H89" s="202">
        <v>0</v>
      </c>
      <c r="I89" s="202">
        <v>0</v>
      </c>
      <c r="J89" s="202">
        <v>23.1</v>
      </c>
      <c r="K89" s="202">
        <v>18.96</v>
      </c>
      <c r="L89" s="202">
        <v>0.28999999999999998</v>
      </c>
      <c r="M89" s="202">
        <v>0.98</v>
      </c>
      <c r="N89" s="202">
        <v>0.77</v>
      </c>
      <c r="O89" s="202">
        <v>2.27</v>
      </c>
      <c r="P89" s="202">
        <v>0.51</v>
      </c>
      <c r="Q89" s="202">
        <v>0.15</v>
      </c>
      <c r="R89" s="202">
        <v>0.26</v>
      </c>
      <c r="S89" s="202">
        <v>0</v>
      </c>
      <c r="T89" s="202">
        <v>0</v>
      </c>
      <c r="U89" s="202">
        <v>1.59</v>
      </c>
      <c r="V89" s="202">
        <v>0.28000000000000003</v>
      </c>
      <c r="W89" s="202">
        <v>0.61</v>
      </c>
      <c r="X89" s="202">
        <v>0.64</v>
      </c>
      <c r="Y89" s="202">
        <v>0</v>
      </c>
      <c r="Z89" s="202">
        <v>3.34</v>
      </c>
      <c r="AA89" s="202">
        <v>1.08</v>
      </c>
      <c r="AB89" s="202">
        <v>0</v>
      </c>
      <c r="AC89" s="202">
        <v>0</v>
      </c>
      <c r="AD89" s="202">
        <v>12.46</v>
      </c>
      <c r="AE89" s="202">
        <v>0</v>
      </c>
      <c r="AF89" s="202">
        <v>0</v>
      </c>
      <c r="AG89" s="202">
        <v>0</v>
      </c>
      <c r="AH89" s="202">
        <v>0</v>
      </c>
      <c r="AI89" s="202">
        <v>93.36</v>
      </c>
      <c r="AJ89" s="202">
        <v>0</v>
      </c>
      <c r="AK89" s="202">
        <v>-72.48</v>
      </c>
      <c r="AL89" s="202">
        <v>0</v>
      </c>
      <c r="AM89" s="202">
        <v>0</v>
      </c>
      <c r="AN89" s="202">
        <v>0</v>
      </c>
      <c r="AO89" s="202">
        <v>186.77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11.07</v>
      </c>
      <c r="E90" s="202">
        <v>0</v>
      </c>
      <c r="F90" s="202">
        <v>0</v>
      </c>
      <c r="G90" s="202">
        <v>30.53</v>
      </c>
      <c r="H90" s="202">
        <v>0</v>
      </c>
      <c r="I90" s="202">
        <v>0</v>
      </c>
      <c r="J90" s="202">
        <v>23.1</v>
      </c>
      <c r="K90" s="202">
        <v>7.07</v>
      </c>
      <c r="L90" s="202">
        <v>0.28999999999999998</v>
      </c>
      <c r="M90" s="202">
        <v>0.98</v>
      </c>
      <c r="N90" s="202">
        <v>0.77</v>
      </c>
      <c r="O90" s="202">
        <v>2.27</v>
      </c>
      <c r="P90" s="202">
        <v>0.51</v>
      </c>
      <c r="Q90" s="202">
        <v>0.15</v>
      </c>
      <c r="R90" s="202">
        <v>0.26</v>
      </c>
      <c r="S90" s="202">
        <v>0</v>
      </c>
      <c r="T90" s="202">
        <v>0</v>
      </c>
      <c r="U90" s="202">
        <v>1.59</v>
      </c>
      <c r="V90" s="202">
        <v>0.28000000000000003</v>
      </c>
      <c r="W90" s="202">
        <v>0.61</v>
      </c>
      <c r="X90" s="202">
        <v>0.64</v>
      </c>
      <c r="Y90" s="202">
        <v>0</v>
      </c>
      <c r="Z90" s="202">
        <v>3.34</v>
      </c>
      <c r="AA90" s="202">
        <v>1.08</v>
      </c>
      <c r="AB90" s="202">
        <v>0</v>
      </c>
      <c r="AC90" s="202">
        <v>0</v>
      </c>
      <c r="AD90" s="202">
        <v>12.46</v>
      </c>
      <c r="AE90" s="202">
        <v>0</v>
      </c>
      <c r="AF90" s="202">
        <v>0</v>
      </c>
      <c r="AG90" s="202">
        <v>0</v>
      </c>
      <c r="AH90" s="202">
        <v>0</v>
      </c>
      <c r="AI90" s="202">
        <v>93.36</v>
      </c>
      <c r="AJ90" s="202">
        <v>0</v>
      </c>
      <c r="AK90" s="202">
        <v>-72.48</v>
      </c>
      <c r="AL90" s="202">
        <v>0</v>
      </c>
      <c r="AM90" s="202">
        <v>0</v>
      </c>
      <c r="AN90" s="202">
        <v>0</v>
      </c>
      <c r="AO90" s="202">
        <v>186.77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11.3</v>
      </c>
      <c r="E91" s="202">
        <v>0</v>
      </c>
      <c r="F91" s="202">
        <v>0</v>
      </c>
      <c r="G91" s="202">
        <v>30.53</v>
      </c>
      <c r="H91" s="202">
        <v>0</v>
      </c>
      <c r="I91" s="202">
        <v>0</v>
      </c>
      <c r="J91" s="202">
        <v>23.1</v>
      </c>
      <c r="K91" s="202">
        <v>17.14</v>
      </c>
      <c r="L91" s="202">
        <v>0.28999999999999998</v>
      </c>
      <c r="M91" s="202">
        <v>0.98</v>
      </c>
      <c r="N91" s="202">
        <v>0.77</v>
      </c>
      <c r="O91" s="202">
        <v>2.27</v>
      </c>
      <c r="P91" s="202">
        <v>0.51</v>
      </c>
      <c r="Q91" s="202">
        <v>0.15</v>
      </c>
      <c r="R91" s="202">
        <v>0.26</v>
      </c>
      <c r="S91" s="202">
        <v>0</v>
      </c>
      <c r="T91" s="202">
        <v>0</v>
      </c>
      <c r="U91" s="202">
        <v>1.59</v>
      </c>
      <c r="V91" s="202">
        <v>0.28000000000000003</v>
      </c>
      <c r="W91" s="202">
        <v>0.61</v>
      </c>
      <c r="X91" s="202">
        <v>0.64</v>
      </c>
      <c r="Y91" s="202">
        <v>0</v>
      </c>
      <c r="Z91" s="202">
        <v>3.34</v>
      </c>
      <c r="AA91" s="202">
        <v>1.08</v>
      </c>
      <c r="AB91" s="202">
        <v>0</v>
      </c>
      <c r="AC91" s="202">
        <v>0</v>
      </c>
      <c r="AD91" s="202">
        <v>12.46</v>
      </c>
      <c r="AE91" s="202">
        <v>0</v>
      </c>
      <c r="AF91" s="202">
        <v>0</v>
      </c>
      <c r="AG91" s="202">
        <v>0</v>
      </c>
      <c r="AH91" s="202">
        <v>0</v>
      </c>
      <c r="AI91" s="202">
        <v>93.36</v>
      </c>
      <c r="AJ91" s="202">
        <v>0</v>
      </c>
      <c r="AK91" s="202">
        <v>-72.48</v>
      </c>
      <c r="AL91" s="202">
        <v>0</v>
      </c>
      <c r="AM91" s="202">
        <v>0</v>
      </c>
      <c r="AN91" s="202">
        <v>0</v>
      </c>
      <c r="AO91" s="202">
        <v>186.77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11.3</v>
      </c>
      <c r="E92" s="202">
        <v>0</v>
      </c>
      <c r="F92" s="202">
        <v>0</v>
      </c>
      <c r="G92" s="202">
        <v>30.53</v>
      </c>
      <c r="H92" s="202">
        <v>0</v>
      </c>
      <c r="I92" s="202">
        <v>0</v>
      </c>
      <c r="J92" s="202">
        <v>23.1</v>
      </c>
      <c r="K92" s="202">
        <v>17.309999999999999</v>
      </c>
      <c r="L92" s="202">
        <v>0.28999999999999998</v>
      </c>
      <c r="M92" s="202">
        <v>0.98</v>
      </c>
      <c r="N92" s="202">
        <v>0.77</v>
      </c>
      <c r="O92" s="202">
        <v>2.27</v>
      </c>
      <c r="P92" s="202">
        <v>0.51</v>
      </c>
      <c r="Q92" s="202">
        <v>0.15</v>
      </c>
      <c r="R92" s="202">
        <v>0.26</v>
      </c>
      <c r="S92" s="202">
        <v>0</v>
      </c>
      <c r="T92" s="202">
        <v>0</v>
      </c>
      <c r="U92" s="202">
        <v>1.59</v>
      </c>
      <c r="V92" s="202">
        <v>0.28000000000000003</v>
      </c>
      <c r="W92" s="202">
        <v>0.61</v>
      </c>
      <c r="X92" s="202">
        <v>0.64</v>
      </c>
      <c r="Y92" s="202">
        <v>0</v>
      </c>
      <c r="Z92" s="202">
        <v>3.34</v>
      </c>
      <c r="AA92" s="202">
        <v>1.08</v>
      </c>
      <c r="AB92" s="202">
        <v>0</v>
      </c>
      <c r="AC92" s="202">
        <v>0</v>
      </c>
      <c r="AD92" s="202">
        <v>12.46</v>
      </c>
      <c r="AE92" s="202">
        <v>0</v>
      </c>
      <c r="AF92" s="202">
        <v>0</v>
      </c>
      <c r="AG92" s="202">
        <v>0</v>
      </c>
      <c r="AH92" s="202">
        <v>0</v>
      </c>
      <c r="AI92" s="202">
        <v>93.36</v>
      </c>
      <c r="AJ92" s="202">
        <v>0</v>
      </c>
      <c r="AK92" s="202">
        <v>-72.48</v>
      </c>
      <c r="AL92" s="202">
        <v>0</v>
      </c>
      <c r="AM92" s="202">
        <v>0</v>
      </c>
      <c r="AN92" s="202">
        <v>0</v>
      </c>
      <c r="AO92" s="202">
        <v>186.77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11.3</v>
      </c>
      <c r="E93" s="202">
        <v>0</v>
      </c>
      <c r="F93" s="202">
        <v>0</v>
      </c>
      <c r="G93" s="202">
        <v>30.53</v>
      </c>
      <c r="H93" s="202">
        <v>0</v>
      </c>
      <c r="I93" s="202">
        <v>0</v>
      </c>
      <c r="J93" s="202">
        <v>23.1</v>
      </c>
      <c r="K93" s="202">
        <v>17.48</v>
      </c>
      <c r="L93" s="202">
        <v>-4.5</v>
      </c>
      <c r="M93" s="202">
        <v>0.98</v>
      </c>
      <c r="N93" s="202">
        <v>0.77</v>
      </c>
      <c r="O93" s="202">
        <v>2.27</v>
      </c>
      <c r="P93" s="202">
        <v>0.51</v>
      </c>
      <c r="Q93" s="202">
        <v>0.15</v>
      </c>
      <c r="R93" s="202">
        <v>0.26</v>
      </c>
      <c r="S93" s="202">
        <v>0</v>
      </c>
      <c r="T93" s="202">
        <v>0</v>
      </c>
      <c r="U93" s="202">
        <v>1.59</v>
      </c>
      <c r="V93" s="202">
        <v>0.28000000000000003</v>
      </c>
      <c r="W93" s="202">
        <v>0.61</v>
      </c>
      <c r="X93" s="202">
        <v>0.64</v>
      </c>
      <c r="Y93" s="202">
        <v>0</v>
      </c>
      <c r="Z93" s="202">
        <v>3.34</v>
      </c>
      <c r="AA93" s="202">
        <v>1.08</v>
      </c>
      <c r="AB93" s="202">
        <v>0</v>
      </c>
      <c r="AC93" s="202">
        <v>0</v>
      </c>
      <c r="AD93" s="202">
        <v>12.46</v>
      </c>
      <c r="AE93" s="202">
        <v>0</v>
      </c>
      <c r="AF93" s="202">
        <v>0</v>
      </c>
      <c r="AG93" s="202">
        <v>0</v>
      </c>
      <c r="AH93" s="202">
        <v>0</v>
      </c>
      <c r="AI93" s="202">
        <v>93.36</v>
      </c>
      <c r="AJ93" s="202">
        <v>0</v>
      </c>
      <c r="AK93" s="202">
        <v>-72.48</v>
      </c>
      <c r="AL93" s="202">
        <v>0</v>
      </c>
      <c r="AM93" s="202">
        <v>0</v>
      </c>
      <c r="AN93" s="202">
        <v>0</v>
      </c>
      <c r="AO93" s="202">
        <v>186.77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11.3</v>
      </c>
      <c r="E94" s="202">
        <v>0</v>
      </c>
      <c r="F94" s="202">
        <v>0</v>
      </c>
      <c r="G94" s="202">
        <v>30.53</v>
      </c>
      <c r="H94" s="202">
        <v>0</v>
      </c>
      <c r="I94" s="202">
        <v>0</v>
      </c>
      <c r="J94" s="202">
        <v>23.1</v>
      </c>
      <c r="K94" s="202">
        <v>17.670000000000002</v>
      </c>
      <c r="L94" s="202">
        <v>0.28999999999999998</v>
      </c>
      <c r="M94" s="202">
        <v>0.98</v>
      </c>
      <c r="N94" s="202">
        <v>0.77</v>
      </c>
      <c r="O94" s="202">
        <v>2.27</v>
      </c>
      <c r="P94" s="202">
        <v>0.51</v>
      </c>
      <c r="Q94" s="202">
        <v>0.15</v>
      </c>
      <c r="R94" s="202">
        <v>0.26</v>
      </c>
      <c r="S94" s="202">
        <v>0</v>
      </c>
      <c r="T94" s="202">
        <v>0</v>
      </c>
      <c r="U94" s="202">
        <v>1.59</v>
      </c>
      <c r="V94" s="202">
        <v>0.28000000000000003</v>
      </c>
      <c r="W94" s="202">
        <v>0.61</v>
      </c>
      <c r="X94" s="202">
        <v>0.64</v>
      </c>
      <c r="Y94" s="202">
        <v>0</v>
      </c>
      <c r="Z94" s="202">
        <v>3.34</v>
      </c>
      <c r="AA94" s="202">
        <v>1.08</v>
      </c>
      <c r="AB94" s="202">
        <v>0</v>
      </c>
      <c r="AC94" s="202">
        <v>2.1800000000000002</v>
      </c>
      <c r="AD94" s="202">
        <v>12.46</v>
      </c>
      <c r="AE94" s="202">
        <v>0</v>
      </c>
      <c r="AF94" s="202">
        <v>0</v>
      </c>
      <c r="AG94" s="202">
        <v>0</v>
      </c>
      <c r="AH94" s="202">
        <v>0</v>
      </c>
      <c r="AI94" s="202">
        <v>93.36</v>
      </c>
      <c r="AJ94" s="202">
        <v>0</v>
      </c>
      <c r="AK94" s="202">
        <v>-72.48</v>
      </c>
      <c r="AL94" s="202">
        <v>0</v>
      </c>
      <c r="AM94" s="202">
        <v>0</v>
      </c>
      <c r="AN94" s="202">
        <v>0</v>
      </c>
      <c r="AO94" s="202">
        <v>186.77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11.3</v>
      </c>
      <c r="E95" s="202">
        <v>0</v>
      </c>
      <c r="F95" s="202">
        <v>0</v>
      </c>
      <c r="G95" s="202">
        <v>30.53</v>
      </c>
      <c r="H95" s="202">
        <v>0</v>
      </c>
      <c r="I95" s="202">
        <v>0</v>
      </c>
      <c r="J95" s="202">
        <v>23.1</v>
      </c>
      <c r="K95" s="202">
        <v>17.37</v>
      </c>
      <c r="L95" s="202">
        <v>-4.5</v>
      </c>
      <c r="M95" s="202">
        <v>0.98</v>
      </c>
      <c r="N95" s="202">
        <v>0.77</v>
      </c>
      <c r="O95" s="202">
        <v>2.27</v>
      </c>
      <c r="P95" s="202">
        <v>0.51</v>
      </c>
      <c r="Q95" s="202">
        <v>0.15</v>
      </c>
      <c r="R95" s="202">
        <v>0.26</v>
      </c>
      <c r="S95" s="202">
        <v>0</v>
      </c>
      <c r="T95" s="202">
        <v>0</v>
      </c>
      <c r="U95" s="202">
        <v>1.59</v>
      </c>
      <c r="V95" s="202">
        <v>0.28000000000000003</v>
      </c>
      <c r="W95" s="202">
        <v>0.61</v>
      </c>
      <c r="X95" s="202">
        <v>6.4</v>
      </c>
      <c r="Y95" s="202">
        <v>0</v>
      </c>
      <c r="Z95" s="202">
        <v>3.34</v>
      </c>
      <c r="AA95" s="202">
        <v>1.08</v>
      </c>
      <c r="AB95" s="202">
        <v>0</v>
      </c>
      <c r="AC95" s="202">
        <v>2.1800000000000002</v>
      </c>
      <c r="AD95" s="202">
        <v>12.46</v>
      </c>
      <c r="AE95" s="202">
        <v>0</v>
      </c>
      <c r="AF95" s="202">
        <v>0</v>
      </c>
      <c r="AG95" s="202">
        <v>0</v>
      </c>
      <c r="AH95" s="202">
        <v>0</v>
      </c>
      <c r="AI95" s="202">
        <v>93.36</v>
      </c>
      <c r="AJ95" s="202">
        <v>0</v>
      </c>
      <c r="AK95" s="202">
        <v>-72.48</v>
      </c>
      <c r="AL95" s="202">
        <v>0</v>
      </c>
      <c r="AM95" s="202">
        <v>0</v>
      </c>
      <c r="AN95" s="202">
        <v>0</v>
      </c>
      <c r="AO95" s="202">
        <v>186.77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11.3</v>
      </c>
      <c r="E96" s="202">
        <v>0</v>
      </c>
      <c r="F96" s="202">
        <v>0</v>
      </c>
      <c r="G96" s="202">
        <v>30.53</v>
      </c>
      <c r="H96" s="202">
        <v>0</v>
      </c>
      <c r="I96" s="202">
        <v>0</v>
      </c>
      <c r="J96" s="202">
        <v>23.1</v>
      </c>
      <c r="K96" s="202">
        <v>12.07</v>
      </c>
      <c r="L96" s="202">
        <v>0.28999999999999998</v>
      </c>
      <c r="M96" s="202">
        <v>0.98</v>
      </c>
      <c r="N96" s="202">
        <v>0.77</v>
      </c>
      <c r="O96" s="202">
        <v>2.27</v>
      </c>
      <c r="P96" s="202">
        <v>0.51</v>
      </c>
      <c r="Q96" s="202">
        <v>0.15</v>
      </c>
      <c r="R96" s="202">
        <v>0.26</v>
      </c>
      <c r="S96" s="202">
        <v>0</v>
      </c>
      <c r="T96" s="202">
        <v>0</v>
      </c>
      <c r="U96" s="202">
        <v>1.59</v>
      </c>
      <c r="V96" s="202">
        <v>0.28000000000000003</v>
      </c>
      <c r="W96" s="202">
        <v>0.61</v>
      </c>
      <c r="X96" s="202">
        <v>6.4</v>
      </c>
      <c r="Y96" s="202">
        <v>0</v>
      </c>
      <c r="Z96" s="202">
        <v>3.34</v>
      </c>
      <c r="AA96" s="202">
        <v>1.08</v>
      </c>
      <c r="AB96" s="202">
        <v>0</v>
      </c>
      <c r="AC96" s="202">
        <v>2.62</v>
      </c>
      <c r="AD96" s="202">
        <v>12.46</v>
      </c>
      <c r="AE96" s="202">
        <v>0</v>
      </c>
      <c r="AF96" s="202">
        <v>0</v>
      </c>
      <c r="AG96" s="202">
        <v>0</v>
      </c>
      <c r="AH96" s="202">
        <v>0</v>
      </c>
      <c r="AI96" s="202">
        <v>93.36</v>
      </c>
      <c r="AJ96" s="202">
        <v>0</v>
      </c>
      <c r="AK96" s="202">
        <v>-72.48</v>
      </c>
      <c r="AL96" s="202">
        <v>0</v>
      </c>
      <c r="AM96" s="202">
        <v>0</v>
      </c>
      <c r="AN96" s="202">
        <v>0</v>
      </c>
      <c r="AO96" s="202">
        <v>186.77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11.3</v>
      </c>
      <c r="E97" s="202">
        <v>0</v>
      </c>
      <c r="F97" s="202">
        <v>0</v>
      </c>
      <c r="G97" s="202">
        <v>30.53</v>
      </c>
      <c r="H97" s="202">
        <v>0</v>
      </c>
      <c r="I97" s="202">
        <v>0</v>
      </c>
      <c r="J97" s="202">
        <v>23.1</v>
      </c>
      <c r="K97" s="202">
        <v>12.07</v>
      </c>
      <c r="L97" s="202">
        <v>0.28999999999999998</v>
      </c>
      <c r="M97" s="202">
        <v>0.98</v>
      </c>
      <c r="N97" s="202">
        <v>0.77</v>
      </c>
      <c r="O97" s="202">
        <v>2.27</v>
      </c>
      <c r="P97" s="202">
        <v>0.51</v>
      </c>
      <c r="Q97" s="202">
        <v>0.15</v>
      </c>
      <c r="R97" s="202">
        <v>0.26</v>
      </c>
      <c r="S97" s="202">
        <v>0</v>
      </c>
      <c r="T97" s="202">
        <v>0</v>
      </c>
      <c r="U97" s="202">
        <v>1.59</v>
      </c>
      <c r="V97" s="202">
        <v>0.28000000000000003</v>
      </c>
      <c r="W97" s="202">
        <v>0.61</v>
      </c>
      <c r="X97" s="202">
        <v>7.55</v>
      </c>
      <c r="Y97" s="202">
        <v>0</v>
      </c>
      <c r="Z97" s="202">
        <v>3.34</v>
      </c>
      <c r="AA97" s="202">
        <v>1.08</v>
      </c>
      <c r="AB97" s="202">
        <v>0</v>
      </c>
      <c r="AC97" s="202">
        <v>2.62</v>
      </c>
      <c r="AD97" s="202">
        <v>12.46</v>
      </c>
      <c r="AE97" s="202">
        <v>0</v>
      </c>
      <c r="AF97" s="202">
        <v>0</v>
      </c>
      <c r="AG97" s="202">
        <v>0</v>
      </c>
      <c r="AH97" s="202">
        <v>0</v>
      </c>
      <c r="AI97" s="202">
        <v>93.36</v>
      </c>
      <c r="AJ97" s="202">
        <v>0</v>
      </c>
      <c r="AK97" s="202">
        <v>-72.48</v>
      </c>
      <c r="AL97" s="202">
        <v>0</v>
      </c>
      <c r="AM97" s="202">
        <v>0</v>
      </c>
      <c r="AN97" s="202">
        <v>0</v>
      </c>
      <c r="AO97" s="202">
        <v>186.77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11.3</v>
      </c>
      <c r="E98" s="202">
        <v>0</v>
      </c>
      <c r="F98" s="202">
        <v>0</v>
      </c>
      <c r="G98" s="202">
        <v>30.53</v>
      </c>
      <c r="H98" s="202">
        <v>0</v>
      </c>
      <c r="I98" s="202">
        <v>0</v>
      </c>
      <c r="J98" s="202">
        <v>23.1</v>
      </c>
      <c r="K98" s="202">
        <v>12.07</v>
      </c>
      <c r="L98" s="202">
        <v>0.28999999999999998</v>
      </c>
      <c r="M98" s="202">
        <v>0.98</v>
      </c>
      <c r="N98" s="202">
        <v>0.77</v>
      </c>
      <c r="O98" s="202">
        <v>2.27</v>
      </c>
      <c r="P98" s="202">
        <v>0.51</v>
      </c>
      <c r="Q98" s="202">
        <v>0.15</v>
      </c>
      <c r="R98" s="202">
        <v>0.26</v>
      </c>
      <c r="S98" s="202">
        <v>0</v>
      </c>
      <c r="T98" s="202">
        <v>0</v>
      </c>
      <c r="U98" s="202">
        <v>1.59</v>
      </c>
      <c r="V98" s="202">
        <v>0.28000000000000003</v>
      </c>
      <c r="W98" s="202">
        <v>0.61</v>
      </c>
      <c r="X98" s="202">
        <v>9.86</v>
      </c>
      <c r="Y98" s="202">
        <v>0</v>
      </c>
      <c r="Z98" s="202">
        <v>3.34</v>
      </c>
      <c r="AA98" s="202">
        <v>1.08</v>
      </c>
      <c r="AB98" s="202">
        <v>0</v>
      </c>
      <c r="AC98" s="202">
        <v>2.62</v>
      </c>
      <c r="AD98" s="202">
        <v>12.46</v>
      </c>
      <c r="AE98" s="202">
        <v>0</v>
      </c>
      <c r="AF98" s="202">
        <v>0</v>
      </c>
      <c r="AG98" s="202">
        <v>0</v>
      </c>
      <c r="AH98" s="202">
        <v>0</v>
      </c>
      <c r="AI98" s="202">
        <v>93.36</v>
      </c>
      <c r="AJ98" s="202">
        <v>0</v>
      </c>
      <c r="AK98" s="202">
        <v>-72.48</v>
      </c>
      <c r="AL98" s="202">
        <v>0</v>
      </c>
      <c r="AM98" s="202">
        <v>0</v>
      </c>
      <c r="AN98" s="202">
        <v>0</v>
      </c>
      <c r="AO98" s="202">
        <v>186.77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0.34713250000000001</v>
      </c>
      <c r="E99">
        <f t="shared" si="0"/>
        <v>0</v>
      </c>
      <c r="F99">
        <f t="shared" si="0"/>
        <v>0</v>
      </c>
      <c r="G99">
        <f t="shared" si="0"/>
        <v>0.68719500000000078</v>
      </c>
      <c r="H99">
        <f t="shared" si="0"/>
        <v>0</v>
      </c>
      <c r="I99">
        <f t="shared" si="0"/>
        <v>0</v>
      </c>
      <c r="J99">
        <f t="shared" si="0"/>
        <v>0.7376524999999996</v>
      </c>
      <c r="K99">
        <f t="shared" si="0"/>
        <v>0.39544999999999936</v>
      </c>
      <c r="L99">
        <f t="shared" si="0"/>
        <v>-0.67171000000000025</v>
      </c>
      <c r="M99">
        <f t="shared" si="0"/>
        <v>2.3520000000000006E-2</v>
      </c>
      <c r="N99">
        <f t="shared" si="0"/>
        <v>2.4359999999999975E-2</v>
      </c>
      <c r="O99">
        <f t="shared" si="0"/>
        <v>5.4480000000000084E-2</v>
      </c>
      <c r="P99">
        <f t="shared" si="0"/>
        <v>1.6919999999999987E-2</v>
      </c>
      <c r="Q99">
        <f t="shared" si="0"/>
        <v>2.9349999999999997E-3</v>
      </c>
      <c r="R99">
        <f t="shared" si="0"/>
        <v>2.3500000000000005E-3</v>
      </c>
      <c r="S99">
        <f t="shared" si="0"/>
        <v>0</v>
      </c>
      <c r="T99">
        <f t="shared" si="0"/>
        <v>0</v>
      </c>
      <c r="U99">
        <f t="shared" si="0"/>
        <v>4.0007500000000057E-2</v>
      </c>
      <c r="V99">
        <f t="shared" si="0"/>
        <v>6.4000000000000146E-4</v>
      </c>
      <c r="W99">
        <f t="shared" si="0"/>
        <v>1.3894999999999989E-2</v>
      </c>
      <c r="X99">
        <f t="shared" si="0"/>
        <v>2.2880000000000015E-2</v>
      </c>
      <c r="Y99">
        <f t="shared" si="0"/>
        <v>0</v>
      </c>
      <c r="Z99">
        <f t="shared" si="0"/>
        <v>8.3859999999999865E-2</v>
      </c>
      <c r="AA99">
        <f t="shared" si="0"/>
        <v>2.6039999999999973E-2</v>
      </c>
      <c r="AB99">
        <f t="shared" si="0"/>
        <v>0</v>
      </c>
      <c r="AC99">
        <f t="shared" si="0"/>
        <v>4.4660000000000005E-2</v>
      </c>
      <c r="AD99">
        <f t="shared" si="0"/>
        <v>0.37691500000000044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2.2406399999999982</v>
      </c>
      <c r="AJ99">
        <f t="shared" si="0"/>
        <v>0</v>
      </c>
      <c r="AK99">
        <f t="shared" si="0"/>
        <v>-2.4456499999999974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4.5198000000000009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45557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218.834</v>
      </c>
      <c r="C3" s="103">
        <f>'IDT-1 Calculation'!DG3</f>
        <v>-55</v>
      </c>
      <c r="D3" s="103">
        <f>'IDT-1 Calculation'!DH3</f>
        <v>0</v>
      </c>
      <c r="E3" s="103">
        <f>'IDT-1 Calculation'!DI3</f>
        <v>0</v>
      </c>
      <c r="F3" s="103">
        <f>'IDT-1 Calculation'!DJ3</f>
        <v>-163.834</v>
      </c>
      <c r="G3" s="104">
        <f>SUM(B3:F3)</f>
        <v>0</v>
      </c>
    </row>
    <row r="4" spans="1:7">
      <c r="A4" s="99" t="s">
        <v>46</v>
      </c>
      <c r="B4" s="95">
        <f>'IDT-1 Calculation'!DF4</f>
        <v>221</v>
      </c>
      <c r="C4" s="95">
        <f>'IDT-1 Calculation'!DG4</f>
        <v>-65</v>
      </c>
      <c r="D4" s="95">
        <f>'IDT-1 Calculation'!DH4</f>
        <v>0</v>
      </c>
      <c r="E4" s="95">
        <f>'IDT-1 Calculation'!DI4</f>
        <v>0</v>
      </c>
      <c r="F4" s="95">
        <f>'IDT-1 Calculation'!DJ4</f>
        <v>-156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181</v>
      </c>
      <c r="C5" s="95">
        <f>'IDT-1 Calculation'!DG5</f>
        <v>-76.629000000000005</v>
      </c>
      <c r="D5" s="95">
        <f>'IDT-1 Calculation'!DH5</f>
        <v>0</v>
      </c>
      <c r="E5" s="95">
        <f>'IDT-1 Calculation'!DI5</f>
        <v>0</v>
      </c>
      <c r="F5" s="95">
        <f>'IDT-1 Calculation'!DJ5</f>
        <v>-104.371</v>
      </c>
      <c r="G5" s="100">
        <f t="shared" si="0"/>
        <v>0</v>
      </c>
    </row>
    <row r="6" spans="1:7">
      <c r="A6" s="99" t="s">
        <v>48</v>
      </c>
      <c r="B6" s="95">
        <f>'IDT-1 Calculation'!DF6</f>
        <v>133</v>
      </c>
      <c r="C6" s="95">
        <f>'IDT-1 Calculation'!DG6</f>
        <v>-56.307000000000002</v>
      </c>
      <c r="D6" s="95">
        <f>'IDT-1 Calculation'!DH6</f>
        <v>0</v>
      </c>
      <c r="E6" s="95">
        <f>'IDT-1 Calculation'!DI6</f>
        <v>0</v>
      </c>
      <c r="F6" s="95">
        <f>'IDT-1 Calculation'!DJ6</f>
        <v>-76.692999999999998</v>
      </c>
      <c r="G6" s="100">
        <f t="shared" si="0"/>
        <v>0</v>
      </c>
    </row>
    <row r="7" spans="1:7">
      <c r="A7" s="99" t="s">
        <v>49</v>
      </c>
      <c r="B7" s="95">
        <f>'IDT-1 Calculation'!DF7</f>
        <v>101</v>
      </c>
      <c r="C7" s="95">
        <f>'IDT-1 Calculation'!DG7</f>
        <v>-42.76</v>
      </c>
      <c r="D7" s="95">
        <f>'IDT-1 Calculation'!DH7</f>
        <v>0</v>
      </c>
      <c r="E7" s="95">
        <f>'IDT-1 Calculation'!DI7</f>
        <v>0</v>
      </c>
      <c r="F7" s="95">
        <f>'IDT-1 Calculation'!DJ7</f>
        <v>-58.24</v>
      </c>
      <c r="G7" s="100">
        <f t="shared" si="0"/>
        <v>0</v>
      </c>
    </row>
    <row r="8" spans="1:7">
      <c r="A8" s="99" t="s">
        <v>50</v>
      </c>
      <c r="B8" s="95">
        <f>'IDT-1 Calculation'!DF8</f>
        <v>68</v>
      </c>
      <c r="C8" s="95">
        <f>'IDT-1 Calculation'!DG8</f>
        <v>-28.789000000000001</v>
      </c>
      <c r="D8" s="95">
        <f>'IDT-1 Calculation'!DH8</f>
        <v>0</v>
      </c>
      <c r="E8" s="95">
        <f>'IDT-1 Calculation'!DI8</f>
        <v>0</v>
      </c>
      <c r="F8" s="95">
        <f>'IDT-1 Calculation'!DJ8</f>
        <v>-39.210999999999999</v>
      </c>
      <c r="G8" s="100">
        <f t="shared" si="0"/>
        <v>0</v>
      </c>
    </row>
    <row r="9" spans="1:7">
      <c r="A9" s="99" t="s">
        <v>51</v>
      </c>
      <c r="B9" s="95">
        <f>'IDT-1 Calculation'!DF9</f>
        <v>41</v>
      </c>
      <c r="C9" s="95">
        <f>'IDT-1 Calculation'!DG9</f>
        <v>-17.358000000000001</v>
      </c>
      <c r="D9" s="95">
        <f>'IDT-1 Calculation'!DH9</f>
        <v>0</v>
      </c>
      <c r="E9" s="95">
        <f>'IDT-1 Calculation'!DI9</f>
        <v>0</v>
      </c>
      <c r="F9" s="95">
        <f>'IDT-1 Calculation'!DJ9</f>
        <v>-23.641999999999999</v>
      </c>
      <c r="G9" s="100">
        <f t="shared" si="0"/>
        <v>0</v>
      </c>
    </row>
    <row r="10" spans="1:7">
      <c r="A10" s="99" t="s">
        <v>52</v>
      </c>
      <c r="B10" s="95">
        <f>'IDT-1 Calculation'!DF10</f>
        <v>16</v>
      </c>
      <c r="C10" s="95">
        <f>'IDT-1 Calculation'!DG10</f>
        <v>-6.774</v>
      </c>
      <c r="D10" s="95">
        <f>'IDT-1 Calculation'!DH10</f>
        <v>0</v>
      </c>
      <c r="E10" s="95">
        <f>'IDT-1 Calculation'!DI10</f>
        <v>0</v>
      </c>
      <c r="F10" s="95">
        <f>'IDT-1 Calculation'!DJ10</f>
        <v>-9.2260000000000009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22</v>
      </c>
      <c r="C65" s="95">
        <f>'IDT-1 Calculation'!DG65</f>
        <v>-22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50</v>
      </c>
      <c r="C66" s="95">
        <f>'IDT-1 Calculation'!DG66</f>
        <v>-50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75</v>
      </c>
      <c r="C67" s="95">
        <f>'IDT-1 Calculation'!DG67</f>
        <v>-75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112</v>
      </c>
      <c r="C68" s="95">
        <f>'IDT-1 Calculation'!DG68</f>
        <v>-112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132</v>
      </c>
      <c r="C69" s="95">
        <f>'IDT-1 Calculation'!DG69</f>
        <v>-132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116</v>
      </c>
      <c r="C70" s="95">
        <f>'IDT-1 Calculation'!DG70</f>
        <v>-116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198</v>
      </c>
      <c r="C71" s="95">
        <f>'IDT-1 Calculation'!DG71</f>
        <v>-83.825999999999993</v>
      </c>
      <c r="D71" s="95">
        <f>'IDT-1 Calculation'!DH71</f>
        <v>0</v>
      </c>
      <c r="E71" s="95">
        <f>'IDT-1 Calculation'!DI71</f>
        <v>0</v>
      </c>
      <c r="F71" s="95">
        <f>'IDT-1 Calculation'!DJ71</f>
        <v>-114.17400000000001</v>
      </c>
      <c r="G71" s="100">
        <f t="shared" si="1"/>
        <v>0</v>
      </c>
    </row>
    <row r="72" spans="1:7">
      <c r="A72" s="99" t="s">
        <v>114</v>
      </c>
      <c r="B72" s="95">
        <f>'IDT-1 Calculation'!DF72</f>
        <v>163.298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-163.298</v>
      </c>
      <c r="G72" s="100">
        <f t="shared" si="1"/>
        <v>0</v>
      </c>
    </row>
    <row r="73" spans="1:7">
      <c r="A73" s="99" t="s">
        <v>115</v>
      </c>
      <c r="B73" s="95">
        <f>'IDT-1 Calculation'!DF73</f>
        <v>199.113</v>
      </c>
      <c r="C73" s="95">
        <f>'IDT-1 Calculation'!DG73</f>
        <v>-35</v>
      </c>
      <c r="D73" s="95">
        <f>'IDT-1 Calculation'!DH73</f>
        <v>0</v>
      </c>
      <c r="E73" s="95">
        <f>'IDT-1 Calculation'!DI73</f>
        <v>0</v>
      </c>
      <c r="F73" s="95">
        <f>'IDT-1 Calculation'!DJ73</f>
        <v>-164.113</v>
      </c>
      <c r="G73" s="100">
        <f t="shared" si="1"/>
        <v>0</v>
      </c>
    </row>
    <row r="74" spans="1:7">
      <c r="A74" s="99" t="s">
        <v>116</v>
      </c>
      <c r="B74" s="95">
        <f>'IDT-1 Calculation'!DF74</f>
        <v>205.709</v>
      </c>
      <c r="C74" s="95">
        <f>'IDT-1 Calculation'!DG74</f>
        <v>-30</v>
      </c>
      <c r="D74" s="95">
        <f>'IDT-1 Calculation'!DH74</f>
        <v>0</v>
      </c>
      <c r="E74" s="95">
        <f>'IDT-1 Calculation'!DI74</f>
        <v>0</v>
      </c>
      <c r="F74" s="95">
        <f>'IDT-1 Calculation'!DJ74</f>
        <v>-175.709</v>
      </c>
      <c r="G74" s="100">
        <f t="shared" si="1"/>
        <v>0</v>
      </c>
    </row>
    <row r="75" spans="1:7">
      <c r="A75" s="99" t="s">
        <v>117</v>
      </c>
      <c r="B75" s="95">
        <f>'IDT-1 Calculation'!DF75</f>
        <v>166.191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-166.191</v>
      </c>
      <c r="G75" s="100">
        <f t="shared" si="1"/>
        <v>0</v>
      </c>
    </row>
    <row r="76" spans="1:7">
      <c r="A76" s="99" t="s">
        <v>118</v>
      </c>
      <c r="B76" s="95">
        <f>'IDT-1 Calculation'!DF76</f>
        <v>168.94800000000001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-168.94800000000001</v>
      </c>
      <c r="G76" s="100">
        <f t="shared" si="1"/>
        <v>0</v>
      </c>
    </row>
    <row r="77" spans="1:7">
      <c r="A77" s="99" t="s">
        <v>119</v>
      </c>
      <c r="B77" s="95">
        <f>'IDT-1 Calculation'!DF77</f>
        <v>170.95099999999999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-170.95099999999999</v>
      </c>
      <c r="G77" s="100">
        <f t="shared" si="1"/>
        <v>0</v>
      </c>
    </row>
    <row r="78" spans="1:7">
      <c r="A78" s="99" t="s">
        <v>120</v>
      </c>
      <c r="B78" s="95">
        <f>'IDT-1 Calculation'!DF78</f>
        <v>161.11099999999999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-161.11099999999999</v>
      </c>
      <c r="G78" s="100">
        <f t="shared" si="1"/>
        <v>0</v>
      </c>
    </row>
    <row r="79" spans="1:7">
      <c r="A79" s="99" t="s">
        <v>121</v>
      </c>
      <c r="B79" s="95">
        <f>'IDT-1 Calculation'!DF79</f>
        <v>103.953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-103.953</v>
      </c>
      <c r="G79" s="100">
        <f t="shared" si="1"/>
        <v>0</v>
      </c>
    </row>
    <row r="80" spans="1:7">
      <c r="A80" s="99" t="s">
        <v>122</v>
      </c>
      <c r="B80" s="95">
        <f>'IDT-1 Calculation'!DF80</f>
        <v>102.65300000000001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-102.65300000000001</v>
      </c>
      <c r="G80" s="100">
        <f t="shared" si="1"/>
        <v>0</v>
      </c>
    </row>
    <row r="81" spans="1:7">
      <c r="A81" s="99" t="s">
        <v>123</v>
      </c>
      <c r="B81" s="95">
        <f>'IDT-1 Calculation'!DF81</f>
        <v>111.303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-111.303</v>
      </c>
      <c r="G81" s="100">
        <f t="shared" si="1"/>
        <v>0</v>
      </c>
    </row>
    <row r="82" spans="1:7">
      <c r="A82" s="99" t="s">
        <v>124</v>
      </c>
      <c r="B82" s="95">
        <f>'IDT-1 Calculation'!DF82</f>
        <v>119.682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-119.682</v>
      </c>
      <c r="G82" s="100">
        <f t="shared" si="1"/>
        <v>0</v>
      </c>
    </row>
    <row r="83" spans="1:7">
      <c r="A83" s="99" t="s">
        <v>125</v>
      </c>
      <c r="B83" s="95">
        <f>'IDT-1 Calculation'!DF83</f>
        <v>137.84399999999999</v>
      </c>
      <c r="C83" s="95">
        <f>'IDT-1 Calculation'!DG83</f>
        <v>-5</v>
      </c>
      <c r="D83" s="95">
        <f>'IDT-1 Calculation'!DH83</f>
        <v>0</v>
      </c>
      <c r="E83" s="95">
        <f>'IDT-1 Calculation'!DI83</f>
        <v>0</v>
      </c>
      <c r="F83" s="95">
        <f>'IDT-1 Calculation'!DJ83</f>
        <v>-132.84399999999999</v>
      </c>
      <c r="G83" s="100">
        <f t="shared" si="1"/>
        <v>0</v>
      </c>
    </row>
    <row r="84" spans="1:7">
      <c r="A84" s="99" t="s">
        <v>126</v>
      </c>
      <c r="B84" s="95">
        <f>'IDT-1 Calculation'!DF84</f>
        <v>156.79400000000001</v>
      </c>
      <c r="C84" s="95">
        <f>'IDT-1 Calculation'!DG84</f>
        <v>-10</v>
      </c>
      <c r="D84" s="95">
        <f>'IDT-1 Calculation'!DH84</f>
        <v>0</v>
      </c>
      <c r="E84" s="95">
        <f>'IDT-1 Calculation'!DI84</f>
        <v>0</v>
      </c>
      <c r="F84" s="95">
        <f>'IDT-1 Calculation'!DJ84</f>
        <v>-146.79400000000001</v>
      </c>
      <c r="G84" s="100">
        <f t="shared" si="1"/>
        <v>0</v>
      </c>
    </row>
    <row r="85" spans="1:7">
      <c r="A85" s="99" t="s">
        <v>127</v>
      </c>
      <c r="B85" s="95">
        <f>'IDT-1 Calculation'!DF85</f>
        <v>156.29900000000001</v>
      </c>
      <c r="C85" s="95">
        <f>'IDT-1 Calculation'!DG85</f>
        <v>-5</v>
      </c>
      <c r="D85" s="95">
        <f>'IDT-1 Calculation'!DH85</f>
        <v>0</v>
      </c>
      <c r="E85" s="95">
        <f>'IDT-1 Calculation'!DI85</f>
        <v>0</v>
      </c>
      <c r="F85" s="95">
        <f>'IDT-1 Calculation'!DJ85</f>
        <v>-151.29900000000001</v>
      </c>
      <c r="G85" s="100">
        <f t="shared" si="1"/>
        <v>0</v>
      </c>
    </row>
    <row r="86" spans="1:7">
      <c r="A86" s="99" t="s">
        <v>128</v>
      </c>
      <c r="B86" s="95">
        <f>'IDT-1 Calculation'!DF86</f>
        <v>180.59899999999999</v>
      </c>
      <c r="C86" s="95">
        <f>'IDT-1 Calculation'!DG86</f>
        <v>-10</v>
      </c>
      <c r="D86" s="95">
        <f>'IDT-1 Calculation'!DH86</f>
        <v>0</v>
      </c>
      <c r="E86" s="95">
        <f>'IDT-1 Calculation'!DI86</f>
        <v>0</v>
      </c>
      <c r="F86" s="95">
        <f>'IDT-1 Calculation'!DJ86</f>
        <v>-170.59899999999999</v>
      </c>
      <c r="G86" s="100">
        <f t="shared" si="1"/>
        <v>0</v>
      </c>
    </row>
    <row r="87" spans="1:7">
      <c r="A87" s="99" t="s">
        <v>129</v>
      </c>
      <c r="B87" s="95">
        <f>'IDT-1 Calculation'!DF87</f>
        <v>205.32499999999999</v>
      </c>
      <c r="C87" s="95">
        <f>'IDT-1 Calculation'!DG87</f>
        <v>-15</v>
      </c>
      <c r="D87" s="95">
        <f>'IDT-1 Calculation'!DH87</f>
        <v>0</v>
      </c>
      <c r="E87" s="95">
        <f>'IDT-1 Calculation'!DI87</f>
        <v>0</v>
      </c>
      <c r="F87" s="95">
        <f>'IDT-1 Calculation'!DJ87</f>
        <v>-190.32499999999999</v>
      </c>
      <c r="G87" s="100">
        <f t="shared" si="1"/>
        <v>0</v>
      </c>
    </row>
    <row r="88" spans="1:7">
      <c r="A88" s="99" t="s">
        <v>130</v>
      </c>
      <c r="B88" s="95">
        <f>'IDT-1 Calculation'!DF88</f>
        <v>173.245</v>
      </c>
      <c r="C88" s="95">
        <f>'IDT-1 Calculation'!DG88</f>
        <v>-5</v>
      </c>
      <c r="D88" s="95">
        <f>'IDT-1 Calculation'!DH88</f>
        <v>0</v>
      </c>
      <c r="E88" s="95">
        <f>'IDT-1 Calculation'!DI88</f>
        <v>0</v>
      </c>
      <c r="F88" s="95">
        <f>'IDT-1 Calculation'!DJ88</f>
        <v>-168.245</v>
      </c>
      <c r="G88" s="100">
        <f t="shared" si="1"/>
        <v>0</v>
      </c>
    </row>
    <row r="89" spans="1:7">
      <c r="A89" s="99" t="s">
        <v>131</v>
      </c>
      <c r="B89" s="95">
        <f>'IDT-1 Calculation'!DF89</f>
        <v>142.13499999999999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-142.13499999999999</v>
      </c>
      <c r="G89" s="100">
        <f t="shared" si="1"/>
        <v>0</v>
      </c>
    </row>
    <row r="90" spans="1:7">
      <c r="A90" s="99" t="s">
        <v>132</v>
      </c>
      <c r="B90" s="95">
        <f>'IDT-1 Calculation'!DF90</f>
        <v>113.73699999999999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-113.73699999999999</v>
      </c>
      <c r="G90" s="100">
        <f t="shared" si="1"/>
        <v>0</v>
      </c>
    </row>
    <row r="91" spans="1:7">
      <c r="A91" s="99" t="s">
        <v>133</v>
      </c>
      <c r="B91" s="95">
        <f>'IDT-1 Calculation'!DF91</f>
        <v>198.12799999999999</v>
      </c>
      <c r="C91" s="95">
        <f>'IDT-1 Calculation'!DG91</f>
        <v>-40</v>
      </c>
      <c r="D91" s="95">
        <f>'IDT-1 Calculation'!DH91</f>
        <v>0</v>
      </c>
      <c r="E91" s="95">
        <f>'IDT-1 Calculation'!DI91</f>
        <v>0</v>
      </c>
      <c r="F91" s="95">
        <f>'IDT-1 Calculation'!DJ91</f>
        <v>-158.12799999999999</v>
      </c>
      <c r="G91" s="100">
        <f t="shared" si="1"/>
        <v>0</v>
      </c>
    </row>
    <row r="92" spans="1:7">
      <c r="A92" s="99" t="s">
        <v>134</v>
      </c>
      <c r="B92" s="95">
        <f>'IDT-1 Calculation'!DF92</f>
        <v>187.24799999999999</v>
      </c>
      <c r="C92" s="95">
        <f>'IDT-1 Calculation'!DG92</f>
        <v>-40</v>
      </c>
      <c r="D92" s="95">
        <f>'IDT-1 Calculation'!DH92</f>
        <v>0</v>
      </c>
      <c r="E92" s="95">
        <f>'IDT-1 Calculation'!DI92</f>
        <v>0</v>
      </c>
      <c r="F92" s="95">
        <f>'IDT-1 Calculation'!DJ92</f>
        <v>-147.24799999999999</v>
      </c>
      <c r="G92" s="100">
        <f t="shared" si="1"/>
        <v>0</v>
      </c>
    </row>
    <row r="93" spans="1:7">
      <c r="A93" s="99" t="s">
        <v>135</v>
      </c>
      <c r="B93" s="95">
        <f>'IDT-1 Calculation'!DF93</f>
        <v>147.71600000000001</v>
      </c>
      <c r="C93" s="95">
        <f>'IDT-1 Calculation'!DG93</f>
        <v>-20</v>
      </c>
      <c r="D93" s="95">
        <f>'IDT-1 Calculation'!DH93</f>
        <v>0</v>
      </c>
      <c r="E93" s="95">
        <f>'IDT-1 Calculation'!DI93</f>
        <v>0</v>
      </c>
      <c r="F93" s="95">
        <f>'IDT-1 Calculation'!DJ93</f>
        <v>-127.71599999999999</v>
      </c>
      <c r="G93" s="100">
        <f t="shared" si="1"/>
        <v>0</v>
      </c>
    </row>
    <row r="94" spans="1:7">
      <c r="A94" s="99" t="s">
        <v>136</v>
      </c>
      <c r="B94" s="95">
        <f>'IDT-1 Calculation'!DF94</f>
        <v>125.566</v>
      </c>
      <c r="C94" s="95">
        <f>'IDT-1 Calculation'!DG94</f>
        <v>-10</v>
      </c>
      <c r="D94" s="95">
        <f>'IDT-1 Calculation'!DH94</f>
        <v>0</v>
      </c>
      <c r="E94" s="95">
        <f>'IDT-1 Calculation'!DI94</f>
        <v>0</v>
      </c>
      <c r="F94" s="95">
        <f>'IDT-1 Calculation'!DJ94</f>
        <v>-115.566</v>
      </c>
      <c r="G94" s="100">
        <f t="shared" si="1"/>
        <v>0</v>
      </c>
    </row>
    <row r="95" spans="1:7">
      <c r="A95" s="99" t="s">
        <v>137</v>
      </c>
      <c r="B95" s="95">
        <f>'IDT-1 Calculation'!DF95</f>
        <v>108.54300000000001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-108.54300000000001</v>
      </c>
      <c r="G95" s="100">
        <f t="shared" si="1"/>
        <v>0</v>
      </c>
    </row>
    <row r="96" spans="1:7">
      <c r="A96" s="99" t="s">
        <v>138</v>
      </c>
      <c r="B96" s="95">
        <f>'IDT-1 Calculation'!DF96</f>
        <v>100.806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-100.806</v>
      </c>
      <c r="G96" s="100">
        <f t="shared" si="1"/>
        <v>0</v>
      </c>
    </row>
    <row r="97" spans="1:7">
      <c r="A97" s="99" t="s">
        <v>139</v>
      </c>
      <c r="B97" s="95">
        <f>'IDT-1 Calculation'!DF97</f>
        <v>107.83499999999999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-107.83499999999999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130.52600000000001</v>
      </c>
      <c r="C98" s="108">
        <f>'IDT-1 Calculation'!DG98</f>
        <v>-15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-115.526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1.4325229999999995</v>
      </c>
      <c r="C99" s="111">
        <f>SUM(C3:C98)/4000</f>
        <v>-0.29486075</v>
      </c>
      <c r="D99" s="111">
        <f>SUM(D3:D98)/4000</f>
        <v>0</v>
      </c>
      <c r="E99" s="111">
        <f>SUM(E3:E98)/4000</f>
        <v>0</v>
      </c>
      <c r="F99" s="111">
        <f>SUM(F3:F98)/4000</f>
        <v>-1.1376622499999995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7.25</v>
      </c>
      <c r="E3" s="202">
        <v>0</v>
      </c>
      <c r="F3" s="202">
        <v>0</v>
      </c>
      <c r="G3" s="202">
        <v>17.649999999999999</v>
      </c>
      <c r="H3" s="202">
        <v>0</v>
      </c>
      <c r="I3" s="202">
        <v>0</v>
      </c>
      <c r="J3" s="202">
        <v>22.07</v>
      </c>
      <c r="K3" s="202">
        <v>2.5299999999999998</v>
      </c>
      <c r="L3" s="202">
        <v>2</v>
      </c>
      <c r="M3" s="202">
        <v>0</v>
      </c>
      <c r="N3" s="202">
        <v>0.93</v>
      </c>
      <c r="O3" s="202">
        <v>1.56</v>
      </c>
      <c r="P3" s="202">
        <v>2.58</v>
      </c>
      <c r="Q3" s="202">
        <v>0</v>
      </c>
      <c r="R3" s="202">
        <v>0.15</v>
      </c>
      <c r="S3" s="202">
        <v>0</v>
      </c>
      <c r="T3" s="202">
        <v>0</v>
      </c>
      <c r="U3" s="202">
        <v>9.01</v>
      </c>
      <c r="V3" s="202">
        <v>0.16</v>
      </c>
      <c r="W3" s="202">
        <v>0.35</v>
      </c>
      <c r="X3" s="202">
        <v>0.37</v>
      </c>
      <c r="Y3" s="202">
        <v>0</v>
      </c>
      <c r="Z3" s="202">
        <v>1.83</v>
      </c>
      <c r="AA3" s="202">
        <v>0.62</v>
      </c>
      <c r="AB3" s="202">
        <v>0</v>
      </c>
      <c r="AC3" s="202">
        <v>0</v>
      </c>
      <c r="AD3" s="202">
        <v>13.64</v>
      </c>
      <c r="AE3" s="202">
        <v>0</v>
      </c>
      <c r="AF3" s="202">
        <v>0</v>
      </c>
      <c r="AG3" s="202">
        <v>0</v>
      </c>
      <c r="AH3" s="202">
        <v>0</v>
      </c>
      <c r="AI3" s="202">
        <v>53.03</v>
      </c>
      <c r="AJ3" s="202">
        <v>0</v>
      </c>
      <c r="AK3" s="202">
        <v>57.6</v>
      </c>
      <c r="AL3" s="202">
        <v>0</v>
      </c>
      <c r="AM3" s="202">
        <v>0</v>
      </c>
      <c r="AN3" s="202">
        <v>0</v>
      </c>
      <c r="AO3" s="202">
        <v>111.6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7.25</v>
      </c>
      <c r="E4" s="202">
        <v>0</v>
      </c>
      <c r="F4" s="202">
        <v>0</v>
      </c>
      <c r="G4" s="202">
        <v>17.649999999999999</v>
      </c>
      <c r="H4" s="202">
        <v>0</v>
      </c>
      <c r="I4" s="202">
        <v>0</v>
      </c>
      <c r="J4" s="202">
        <v>22.07</v>
      </c>
      <c r="K4" s="202">
        <v>2.5299999999999998</v>
      </c>
      <c r="L4" s="202">
        <v>2</v>
      </c>
      <c r="M4" s="202">
        <v>0</v>
      </c>
      <c r="N4" s="202">
        <v>0.93</v>
      </c>
      <c r="O4" s="202">
        <v>1.56</v>
      </c>
      <c r="P4" s="202">
        <v>2.58</v>
      </c>
      <c r="Q4" s="202">
        <v>0</v>
      </c>
      <c r="R4" s="202">
        <v>0.15</v>
      </c>
      <c r="S4" s="202">
        <v>0</v>
      </c>
      <c r="T4" s="202">
        <v>0</v>
      </c>
      <c r="U4" s="202">
        <v>9.01</v>
      </c>
      <c r="V4" s="202">
        <v>0.16</v>
      </c>
      <c r="W4" s="202">
        <v>0.35</v>
      </c>
      <c r="X4" s="202">
        <v>0.37</v>
      </c>
      <c r="Y4" s="202">
        <v>0</v>
      </c>
      <c r="Z4" s="202">
        <v>1.83</v>
      </c>
      <c r="AA4" s="202">
        <v>0.62</v>
      </c>
      <c r="AB4" s="202">
        <v>0</v>
      </c>
      <c r="AC4" s="202">
        <v>0</v>
      </c>
      <c r="AD4" s="202">
        <v>13.64</v>
      </c>
      <c r="AE4" s="202">
        <v>0</v>
      </c>
      <c r="AF4" s="202">
        <v>0</v>
      </c>
      <c r="AG4" s="202">
        <v>0</v>
      </c>
      <c r="AH4" s="202">
        <v>0</v>
      </c>
      <c r="AI4" s="202">
        <v>53.03</v>
      </c>
      <c r="AJ4" s="202">
        <v>0</v>
      </c>
      <c r="AK4" s="202">
        <v>57.6</v>
      </c>
      <c r="AL4" s="202">
        <v>0</v>
      </c>
      <c r="AM4" s="202">
        <v>0</v>
      </c>
      <c r="AN4" s="202">
        <v>0</v>
      </c>
      <c r="AO4" s="202">
        <v>111.6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7.25</v>
      </c>
      <c r="E5" s="202">
        <v>0</v>
      </c>
      <c r="F5" s="202">
        <v>0</v>
      </c>
      <c r="G5" s="202">
        <v>17.649999999999999</v>
      </c>
      <c r="H5" s="202">
        <v>0</v>
      </c>
      <c r="I5" s="202">
        <v>0</v>
      </c>
      <c r="J5" s="202">
        <v>22.07</v>
      </c>
      <c r="K5" s="202">
        <v>2.04</v>
      </c>
      <c r="L5" s="202">
        <v>2</v>
      </c>
      <c r="M5" s="202">
        <v>0</v>
      </c>
      <c r="N5" s="202">
        <v>0.93</v>
      </c>
      <c r="O5" s="202">
        <v>1.56</v>
      </c>
      <c r="P5" s="202">
        <v>2.58</v>
      </c>
      <c r="Q5" s="202">
        <v>7.0000000000000007E-2</v>
      </c>
      <c r="R5" s="202">
        <v>0.15</v>
      </c>
      <c r="S5" s="202">
        <v>0</v>
      </c>
      <c r="T5" s="202">
        <v>0</v>
      </c>
      <c r="U5" s="202">
        <v>9.01</v>
      </c>
      <c r="V5" s="202">
        <v>0.16</v>
      </c>
      <c r="W5" s="202">
        <v>0.35</v>
      </c>
      <c r="X5" s="202">
        <v>0.37</v>
      </c>
      <c r="Y5" s="202">
        <v>0</v>
      </c>
      <c r="Z5" s="202">
        <v>1.83</v>
      </c>
      <c r="AA5" s="202">
        <v>0.62</v>
      </c>
      <c r="AB5" s="202">
        <v>0</v>
      </c>
      <c r="AC5" s="202">
        <v>0</v>
      </c>
      <c r="AD5" s="202">
        <v>13.64</v>
      </c>
      <c r="AE5" s="202">
        <v>0</v>
      </c>
      <c r="AF5" s="202">
        <v>0</v>
      </c>
      <c r="AG5" s="202">
        <v>0</v>
      </c>
      <c r="AH5" s="202">
        <v>0</v>
      </c>
      <c r="AI5" s="202">
        <v>53.03</v>
      </c>
      <c r="AJ5" s="202">
        <v>0</v>
      </c>
      <c r="AK5" s="202">
        <v>57.6</v>
      </c>
      <c r="AL5" s="202">
        <v>0</v>
      </c>
      <c r="AM5" s="202">
        <v>0</v>
      </c>
      <c r="AN5" s="202">
        <v>0</v>
      </c>
      <c r="AO5" s="202">
        <v>111.6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7.25</v>
      </c>
      <c r="E6" s="202">
        <v>0</v>
      </c>
      <c r="F6" s="202">
        <v>0</v>
      </c>
      <c r="G6" s="202">
        <v>17.649999999999999</v>
      </c>
      <c r="H6" s="202">
        <v>0</v>
      </c>
      <c r="I6" s="202">
        <v>0</v>
      </c>
      <c r="J6" s="202">
        <v>22.07</v>
      </c>
      <c r="K6" s="202">
        <v>2.04</v>
      </c>
      <c r="L6" s="202">
        <v>2</v>
      </c>
      <c r="M6" s="202">
        <v>0</v>
      </c>
      <c r="N6" s="202">
        <v>0.93</v>
      </c>
      <c r="O6" s="202">
        <v>1.56</v>
      </c>
      <c r="P6" s="202">
        <v>2.58</v>
      </c>
      <c r="Q6" s="202">
        <v>0.12</v>
      </c>
      <c r="R6" s="202">
        <v>0.15</v>
      </c>
      <c r="S6" s="202">
        <v>0</v>
      </c>
      <c r="T6" s="202">
        <v>0</v>
      </c>
      <c r="U6" s="202">
        <v>9.01</v>
      </c>
      <c r="V6" s="202">
        <v>0.16</v>
      </c>
      <c r="W6" s="202">
        <v>0.35</v>
      </c>
      <c r="X6" s="202">
        <v>0.37</v>
      </c>
      <c r="Y6" s="202">
        <v>0</v>
      </c>
      <c r="Z6" s="202">
        <v>1.83</v>
      </c>
      <c r="AA6" s="202">
        <v>0.62</v>
      </c>
      <c r="AB6" s="202">
        <v>0</v>
      </c>
      <c r="AC6" s="202">
        <v>0</v>
      </c>
      <c r="AD6" s="202">
        <v>13.64</v>
      </c>
      <c r="AE6" s="202">
        <v>0</v>
      </c>
      <c r="AF6" s="202">
        <v>0</v>
      </c>
      <c r="AG6" s="202">
        <v>0</v>
      </c>
      <c r="AH6" s="202">
        <v>0</v>
      </c>
      <c r="AI6" s="202">
        <v>53.03</v>
      </c>
      <c r="AJ6" s="202">
        <v>0</v>
      </c>
      <c r="AK6" s="202">
        <v>57.6</v>
      </c>
      <c r="AL6" s="202">
        <v>0</v>
      </c>
      <c r="AM6" s="202">
        <v>0</v>
      </c>
      <c r="AN6" s="202">
        <v>0</v>
      </c>
      <c r="AO6" s="202">
        <v>111.6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7.25</v>
      </c>
      <c r="E7" s="202">
        <v>0</v>
      </c>
      <c r="F7" s="202">
        <v>0</v>
      </c>
      <c r="G7" s="202">
        <v>17.649999999999999</v>
      </c>
      <c r="H7" s="202">
        <v>0</v>
      </c>
      <c r="I7" s="202">
        <v>0</v>
      </c>
      <c r="J7" s="202">
        <v>22.07</v>
      </c>
      <c r="K7" s="202">
        <v>2.04</v>
      </c>
      <c r="L7" s="202">
        <v>2</v>
      </c>
      <c r="M7" s="202">
        <v>0</v>
      </c>
      <c r="N7" s="202">
        <v>0.93</v>
      </c>
      <c r="O7" s="202">
        <v>1.56</v>
      </c>
      <c r="P7" s="202">
        <v>2.58</v>
      </c>
      <c r="Q7" s="202">
        <v>0.12</v>
      </c>
      <c r="R7" s="202">
        <v>0.15</v>
      </c>
      <c r="S7" s="202">
        <v>0</v>
      </c>
      <c r="T7" s="202">
        <v>0</v>
      </c>
      <c r="U7" s="202">
        <v>9.01</v>
      </c>
      <c r="V7" s="202">
        <v>0.16</v>
      </c>
      <c r="W7" s="202">
        <v>0.35</v>
      </c>
      <c r="X7" s="202">
        <v>0.37</v>
      </c>
      <c r="Y7" s="202">
        <v>0</v>
      </c>
      <c r="Z7" s="202">
        <v>1.83</v>
      </c>
      <c r="AA7" s="202">
        <v>0.62</v>
      </c>
      <c r="AB7" s="202">
        <v>0</v>
      </c>
      <c r="AC7" s="202">
        <v>0</v>
      </c>
      <c r="AD7" s="202">
        <v>13.64</v>
      </c>
      <c r="AE7" s="202">
        <v>0</v>
      </c>
      <c r="AF7" s="202">
        <v>0</v>
      </c>
      <c r="AG7" s="202">
        <v>0</v>
      </c>
      <c r="AH7" s="202">
        <v>0</v>
      </c>
      <c r="AI7" s="202">
        <v>53.03</v>
      </c>
      <c r="AJ7" s="202">
        <v>0</v>
      </c>
      <c r="AK7" s="202">
        <v>57.6</v>
      </c>
      <c r="AL7" s="202">
        <v>0</v>
      </c>
      <c r="AM7" s="202">
        <v>0</v>
      </c>
      <c r="AN7" s="202">
        <v>0</v>
      </c>
      <c r="AO7" s="202">
        <v>111.6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7.25</v>
      </c>
      <c r="E8" s="202">
        <v>0</v>
      </c>
      <c r="F8" s="202">
        <v>0</v>
      </c>
      <c r="G8" s="202">
        <v>17.649999999999999</v>
      </c>
      <c r="H8" s="202">
        <v>0</v>
      </c>
      <c r="I8" s="202">
        <v>0</v>
      </c>
      <c r="J8" s="202">
        <v>22.07</v>
      </c>
      <c r="K8" s="202">
        <v>2.04</v>
      </c>
      <c r="L8" s="202">
        <v>2</v>
      </c>
      <c r="M8" s="202">
        <v>0</v>
      </c>
      <c r="N8" s="202">
        <v>0.93</v>
      </c>
      <c r="O8" s="202">
        <v>1.56</v>
      </c>
      <c r="P8" s="202">
        <v>2.58</v>
      </c>
      <c r="Q8" s="202">
        <v>0.12</v>
      </c>
      <c r="R8" s="202">
        <v>0.15</v>
      </c>
      <c r="S8" s="202">
        <v>0</v>
      </c>
      <c r="T8" s="202">
        <v>0</v>
      </c>
      <c r="U8" s="202">
        <v>9.01</v>
      </c>
      <c r="V8" s="202">
        <v>0.16</v>
      </c>
      <c r="W8" s="202">
        <v>0.35</v>
      </c>
      <c r="X8" s="202">
        <v>0.37</v>
      </c>
      <c r="Y8" s="202">
        <v>0</v>
      </c>
      <c r="Z8" s="202">
        <v>1.83</v>
      </c>
      <c r="AA8" s="202">
        <v>0.62</v>
      </c>
      <c r="AB8" s="202">
        <v>0</v>
      </c>
      <c r="AC8" s="202">
        <v>0</v>
      </c>
      <c r="AD8" s="202">
        <v>13.64</v>
      </c>
      <c r="AE8" s="202">
        <v>0</v>
      </c>
      <c r="AF8" s="202">
        <v>0</v>
      </c>
      <c r="AG8" s="202">
        <v>0</v>
      </c>
      <c r="AH8" s="202">
        <v>0</v>
      </c>
      <c r="AI8" s="202">
        <v>53.03</v>
      </c>
      <c r="AJ8" s="202">
        <v>0</v>
      </c>
      <c r="AK8" s="202">
        <v>57.6</v>
      </c>
      <c r="AL8" s="202">
        <v>0</v>
      </c>
      <c r="AM8" s="202">
        <v>0</v>
      </c>
      <c r="AN8" s="202">
        <v>0</v>
      </c>
      <c r="AO8" s="202">
        <v>111.6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7.25</v>
      </c>
      <c r="E9" s="202">
        <v>0</v>
      </c>
      <c r="F9" s="202">
        <v>0</v>
      </c>
      <c r="G9" s="202">
        <v>17.649999999999999</v>
      </c>
      <c r="H9" s="202">
        <v>0</v>
      </c>
      <c r="I9" s="202">
        <v>0</v>
      </c>
      <c r="J9" s="202">
        <v>22.07</v>
      </c>
      <c r="K9" s="202">
        <v>2.04</v>
      </c>
      <c r="L9" s="202">
        <v>2</v>
      </c>
      <c r="M9" s="202">
        <v>0</v>
      </c>
      <c r="N9" s="202">
        <v>0.93</v>
      </c>
      <c r="O9" s="202">
        <v>1.56</v>
      </c>
      <c r="P9" s="202">
        <v>2.58</v>
      </c>
      <c r="Q9" s="202">
        <v>0.13</v>
      </c>
      <c r="R9" s="202">
        <v>0.15</v>
      </c>
      <c r="S9" s="202">
        <v>0</v>
      </c>
      <c r="T9" s="202">
        <v>0</v>
      </c>
      <c r="U9" s="202">
        <v>9.01</v>
      </c>
      <c r="V9" s="202">
        <v>0.16</v>
      </c>
      <c r="W9" s="202">
        <v>0.35</v>
      </c>
      <c r="X9" s="202">
        <v>0.37</v>
      </c>
      <c r="Y9" s="202">
        <v>0</v>
      </c>
      <c r="Z9" s="202">
        <v>1.83</v>
      </c>
      <c r="AA9" s="202">
        <v>0.62</v>
      </c>
      <c r="AB9" s="202">
        <v>0</v>
      </c>
      <c r="AC9" s="202">
        <v>0</v>
      </c>
      <c r="AD9" s="202">
        <v>13.64</v>
      </c>
      <c r="AE9" s="202">
        <v>0</v>
      </c>
      <c r="AF9" s="202">
        <v>0</v>
      </c>
      <c r="AG9" s="202">
        <v>0</v>
      </c>
      <c r="AH9" s="202">
        <v>0</v>
      </c>
      <c r="AI9" s="202">
        <v>53.03</v>
      </c>
      <c r="AJ9" s="202">
        <v>0</v>
      </c>
      <c r="AK9" s="202">
        <v>57.6</v>
      </c>
      <c r="AL9" s="202">
        <v>0</v>
      </c>
      <c r="AM9" s="202">
        <v>0</v>
      </c>
      <c r="AN9" s="202">
        <v>0</v>
      </c>
      <c r="AO9" s="202">
        <v>111.6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7.25</v>
      </c>
      <c r="E10" s="202">
        <v>0</v>
      </c>
      <c r="F10" s="202">
        <v>0</v>
      </c>
      <c r="G10" s="202">
        <v>17.649999999999999</v>
      </c>
      <c r="H10" s="202">
        <v>0</v>
      </c>
      <c r="I10" s="202">
        <v>0</v>
      </c>
      <c r="J10" s="202">
        <v>22.07</v>
      </c>
      <c r="K10" s="202">
        <v>2.04</v>
      </c>
      <c r="L10" s="202">
        <v>2</v>
      </c>
      <c r="M10" s="202">
        <v>0</v>
      </c>
      <c r="N10" s="202">
        <v>0.93</v>
      </c>
      <c r="O10" s="202">
        <v>1.56</v>
      </c>
      <c r="P10" s="202">
        <v>2.58</v>
      </c>
      <c r="Q10" s="202">
        <v>0.14000000000000001</v>
      </c>
      <c r="R10" s="202">
        <v>0.15</v>
      </c>
      <c r="S10" s="202">
        <v>0</v>
      </c>
      <c r="T10" s="202">
        <v>0</v>
      </c>
      <c r="U10" s="202">
        <v>9.01</v>
      </c>
      <c r="V10" s="202">
        <v>0.16</v>
      </c>
      <c r="W10" s="202">
        <v>0.35</v>
      </c>
      <c r="X10" s="202">
        <v>0.37</v>
      </c>
      <c r="Y10" s="202">
        <v>0</v>
      </c>
      <c r="Z10" s="202">
        <v>1.83</v>
      </c>
      <c r="AA10" s="202">
        <v>0.62</v>
      </c>
      <c r="AB10" s="202">
        <v>0</v>
      </c>
      <c r="AC10" s="202">
        <v>0</v>
      </c>
      <c r="AD10" s="202">
        <v>13.64</v>
      </c>
      <c r="AE10" s="202">
        <v>0</v>
      </c>
      <c r="AF10" s="202">
        <v>0</v>
      </c>
      <c r="AG10" s="202">
        <v>0</v>
      </c>
      <c r="AH10" s="202">
        <v>0</v>
      </c>
      <c r="AI10" s="202">
        <v>53.03</v>
      </c>
      <c r="AJ10" s="202">
        <v>0</v>
      </c>
      <c r="AK10" s="202">
        <v>57.6</v>
      </c>
      <c r="AL10" s="202">
        <v>0</v>
      </c>
      <c r="AM10" s="202">
        <v>0</v>
      </c>
      <c r="AN10" s="202">
        <v>0</v>
      </c>
      <c r="AO10" s="202">
        <v>111.6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10.88</v>
      </c>
      <c r="E11" s="202">
        <v>0</v>
      </c>
      <c r="F11" s="202">
        <v>0</v>
      </c>
      <c r="G11" s="202">
        <v>17.649999999999999</v>
      </c>
      <c r="H11" s="202">
        <v>0</v>
      </c>
      <c r="I11" s="202">
        <v>0</v>
      </c>
      <c r="J11" s="202">
        <v>22.07</v>
      </c>
      <c r="K11" s="202">
        <v>2.04</v>
      </c>
      <c r="L11" s="202">
        <v>0</v>
      </c>
      <c r="M11" s="202">
        <v>0</v>
      </c>
      <c r="N11" s="202">
        <v>0.93</v>
      </c>
      <c r="O11" s="202">
        <v>1.56</v>
      </c>
      <c r="P11" s="202">
        <v>2.58</v>
      </c>
      <c r="Q11" s="202">
        <v>0.15</v>
      </c>
      <c r="R11" s="202">
        <v>0.15</v>
      </c>
      <c r="S11" s="202">
        <v>0</v>
      </c>
      <c r="T11" s="202">
        <v>0</v>
      </c>
      <c r="U11" s="202">
        <v>9.01</v>
      </c>
      <c r="V11" s="202">
        <v>0.16</v>
      </c>
      <c r="W11" s="202">
        <v>0.35</v>
      </c>
      <c r="X11" s="202">
        <v>0.37</v>
      </c>
      <c r="Y11" s="202">
        <v>0</v>
      </c>
      <c r="Z11" s="202">
        <v>1.83</v>
      </c>
      <c r="AA11" s="202">
        <v>0.62</v>
      </c>
      <c r="AB11" s="202">
        <v>0</v>
      </c>
      <c r="AC11" s="202">
        <v>0</v>
      </c>
      <c r="AD11" s="202">
        <v>13.64</v>
      </c>
      <c r="AE11" s="202">
        <v>0</v>
      </c>
      <c r="AF11" s="202">
        <v>0</v>
      </c>
      <c r="AG11" s="202">
        <v>0</v>
      </c>
      <c r="AH11" s="202">
        <v>0</v>
      </c>
      <c r="AI11" s="202">
        <v>53.03</v>
      </c>
      <c r="AJ11" s="202">
        <v>0</v>
      </c>
      <c r="AK11" s="202">
        <v>57.6</v>
      </c>
      <c r="AL11" s="202">
        <v>0</v>
      </c>
      <c r="AM11" s="202">
        <v>0</v>
      </c>
      <c r="AN11" s="202">
        <v>0</v>
      </c>
      <c r="AO11" s="202">
        <v>111.6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10.88</v>
      </c>
      <c r="E12" s="202">
        <v>0</v>
      </c>
      <c r="F12" s="202">
        <v>0</v>
      </c>
      <c r="G12" s="202">
        <v>17.649999999999999</v>
      </c>
      <c r="H12" s="202">
        <v>0</v>
      </c>
      <c r="I12" s="202">
        <v>0</v>
      </c>
      <c r="J12" s="202">
        <v>22.07</v>
      </c>
      <c r="K12" s="202">
        <v>2.04</v>
      </c>
      <c r="L12" s="202">
        <v>0</v>
      </c>
      <c r="M12" s="202">
        <v>0</v>
      </c>
      <c r="N12" s="202">
        <v>0.93</v>
      </c>
      <c r="O12" s="202">
        <v>1.56</v>
      </c>
      <c r="P12" s="202">
        <v>2.58</v>
      </c>
      <c r="Q12" s="202">
        <v>0.15</v>
      </c>
      <c r="R12" s="202">
        <v>0.15</v>
      </c>
      <c r="S12" s="202">
        <v>0</v>
      </c>
      <c r="T12" s="202">
        <v>0</v>
      </c>
      <c r="U12" s="202">
        <v>9.01</v>
      </c>
      <c r="V12" s="202">
        <v>0.16</v>
      </c>
      <c r="W12" s="202">
        <v>0.35</v>
      </c>
      <c r="X12" s="202">
        <v>0.37</v>
      </c>
      <c r="Y12" s="202">
        <v>0</v>
      </c>
      <c r="Z12" s="202">
        <v>1.83</v>
      </c>
      <c r="AA12" s="202">
        <v>0.62</v>
      </c>
      <c r="AB12" s="202">
        <v>0</v>
      </c>
      <c r="AC12" s="202">
        <v>0</v>
      </c>
      <c r="AD12" s="202">
        <v>13.64</v>
      </c>
      <c r="AE12" s="202">
        <v>0</v>
      </c>
      <c r="AF12" s="202">
        <v>0</v>
      </c>
      <c r="AG12" s="202">
        <v>0</v>
      </c>
      <c r="AH12" s="202">
        <v>0</v>
      </c>
      <c r="AI12" s="202">
        <v>53.03</v>
      </c>
      <c r="AJ12" s="202">
        <v>0</v>
      </c>
      <c r="AK12" s="202">
        <v>57.6</v>
      </c>
      <c r="AL12" s="202">
        <v>0</v>
      </c>
      <c r="AM12" s="202">
        <v>0</v>
      </c>
      <c r="AN12" s="202">
        <v>0</v>
      </c>
      <c r="AO12" s="202">
        <v>111.6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10.88</v>
      </c>
      <c r="E13" s="202">
        <v>0</v>
      </c>
      <c r="F13" s="202">
        <v>0</v>
      </c>
      <c r="G13" s="202">
        <v>17.649999999999999</v>
      </c>
      <c r="H13" s="202">
        <v>0</v>
      </c>
      <c r="I13" s="202">
        <v>0</v>
      </c>
      <c r="J13" s="202">
        <v>22.07</v>
      </c>
      <c r="K13" s="202">
        <v>0</v>
      </c>
      <c r="L13" s="202">
        <v>0</v>
      </c>
      <c r="M13" s="202">
        <v>0</v>
      </c>
      <c r="N13" s="202">
        <v>0.93</v>
      </c>
      <c r="O13" s="202">
        <v>1.56</v>
      </c>
      <c r="P13" s="202">
        <v>2.58</v>
      </c>
      <c r="Q13" s="202">
        <v>0.16</v>
      </c>
      <c r="R13" s="202">
        <v>0.15</v>
      </c>
      <c r="S13" s="202">
        <v>0</v>
      </c>
      <c r="T13" s="202">
        <v>0</v>
      </c>
      <c r="U13" s="202">
        <v>9.01</v>
      </c>
      <c r="V13" s="202">
        <v>0.16</v>
      </c>
      <c r="W13" s="202">
        <v>0.35</v>
      </c>
      <c r="X13" s="202">
        <v>0.37</v>
      </c>
      <c r="Y13" s="202">
        <v>0</v>
      </c>
      <c r="Z13" s="202">
        <v>1.83</v>
      </c>
      <c r="AA13" s="202">
        <v>0.62</v>
      </c>
      <c r="AB13" s="202">
        <v>0</v>
      </c>
      <c r="AC13" s="202">
        <v>0</v>
      </c>
      <c r="AD13" s="202">
        <v>13.64</v>
      </c>
      <c r="AE13" s="202">
        <v>0</v>
      </c>
      <c r="AF13" s="202">
        <v>0</v>
      </c>
      <c r="AG13" s="202">
        <v>0</v>
      </c>
      <c r="AH13" s="202">
        <v>0</v>
      </c>
      <c r="AI13" s="202">
        <v>53.03</v>
      </c>
      <c r="AJ13" s="202">
        <v>0</v>
      </c>
      <c r="AK13" s="202">
        <v>57.6</v>
      </c>
      <c r="AL13" s="202">
        <v>0</v>
      </c>
      <c r="AM13" s="202">
        <v>0</v>
      </c>
      <c r="AN13" s="202">
        <v>0</v>
      </c>
      <c r="AO13" s="202">
        <v>111.6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10.88</v>
      </c>
      <c r="E14" s="202">
        <v>0</v>
      </c>
      <c r="F14" s="202">
        <v>0</v>
      </c>
      <c r="G14" s="202">
        <v>17.649999999999999</v>
      </c>
      <c r="H14" s="202">
        <v>0</v>
      </c>
      <c r="I14" s="202">
        <v>0</v>
      </c>
      <c r="J14" s="202">
        <v>22.07</v>
      </c>
      <c r="K14" s="202">
        <v>0</v>
      </c>
      <c r="L14" s="202">
        <v>0</v>
      </c>
      <c r="M14" s="202">
        <v>0</v>
      </c>
      <c r="N14" s="202">
        <v>0.93</v>
      </c>
      <c r="O14" s="202">
        <v>1.56</v>
      </c>
      <c r="P14" s="202">
        <v>2.58</v>
      </c>
      <c r="Q14" s="202">
        <v>0.16</v>
      </c>
      <c r="R14" s="202">
        <v>0.15</v>
      </c>
      <c r="S14" s="202">
        <v>0</v>
      </c>
      <c r="T14" s="202">
        <v>0</v>
      </c>
      <c r="U14" s="202">
        <v>9.01</v>
      </c>
      <c r="V14" s="202">
        <v>0.16</v>
      </c>
      <c r="W14" s="202">
        <v>0.35</v>
      </c>
      <c r="X14" s="202">
        <v>0.37</v>
      </c>
      <c r="Y14" s="202">
        <v>0</v>
      </c>
      <c r="Z14" s="202">
        <v>1.83</v>
      </c>
      <c r="AA14" s="202">
        <v>0.62</v>
      </c>
      <c r="AB14" s="202">
        <v>0</v>
      </c>
      <c r="AC14" s="202">
        <v>0</v>
      </c>
      <c r="AD14" s="202">
        <v>13.64</v>
      </c>
      <c r="AE14" s="202">
        <v>0</v>
      </c>
      <c r="AF14" s="202">
        <v>0</v>
      </c>
      <c r="AG14" s="202">
        <v>0</v>
      </c>
      <c r="AH14" s="202">
        <v>0</v>
      </c>
      <c r="AI14" s="202">
        <v>53.03</v>
      </c>
      <c r="AJ14" s="202">
        <v>0</v>
      </c>
      <c r="AK14" s="202">
        <v>57.6</v>
      </c>
      <c r="AL14" s="202">
        <v>0</v>
      </c>
      <c r="AM14" s="202">
        <v>0</v>
      </c>
      <c r="AN14" s="202">
        <v>0</v>
      </c>
      <c r="AO14" s="202">
        <v>111.6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10.88</v>
      </c>
      <c r="E15" s="202">
        <v>0</v>
      </c>
      <c r="F15" s="202">
        <v>0</v>
      </c>
      <c r="G15" s="202">
        <v>17.649999999999999</v>
      </c>
      <c r="H15" s="202">
        <v>0</v>
      </c>
      <c r="I15" s="202">
        <v>0</v>
      </c>
      <c r="J15" s="202">
        <v>22.07</v>
      </c>
      <c r="K15" s="202">
        <v>2.5299999999999998</v>
      </c>
      <c r="L15" s="202">
        <v>0</v>
      </c>
      <c r="M15" s="202">
        <v>0</v>
      </c>
      <c r="N15" s="202">
        <v>0.93</v>
      </c>
      <c r="O15" s="202">
        <v>1.56</v>
      </c>
      <c r="P15" s="202">
        <v>2.58</v>
      </c>
      <c r="Q15" s="202">
        <v>0.16</v>
      </c>
      <c r="R15" s="202">
        <v>0.15</v>
      </c>
      <c r="S15" s="202">
        <v>0</v>
      </c>
      <c r="T15" s="202">
        <v>0</v>
      </c>
      <c r="U15" s="202">
        <v>9.01</v>
      </c>
      <c r="V15" s="202">
        <v>0.16</v>
      </c>
      <c r="W15" s="202">
        <v>0.35</v>
      </c>
      <c r="X15" s="202">
        <v>0.37</v>
      </c>
      <c r="Y15" s="202">
        <v>0</v>
      </c>
      <c r="Z15" s="202">
        <v>1.83</v>
      </c>
      <c r="AA15" s="202">
        <v>0.62</v>
      </c>
      <c r="AB15" s="202">
        <v>0</v>
      </c>
      <c r="AC15" s="202">
        <v>0</v>
      </c>
      <c r="AD15" s="202">
        <v>13.64</v>
      </c>
      <c r="AE15" s="202">
        <v>0</v>
      </c>
      <c r="AF15" s="202">
        <v>0</v>
      </c>
      <c r="AG15" s="202">
        <v>0</v>
      </c>
      <c r="AH15" s="202">
        <v>0</v>
      </c>
      <c r="AI15" s="202">
        <v>53.03</v>
      </c>
      <c r="AJ15" s="202">
        <v>0</v>
      </c>
      <c r="AK15" s="202">
        <v>57.6</v>
      </c>
      <c r="AL15" s="202">
        <v>0</v>
      </c>
      <c r="AM15" s="202">
        <v>0</v>
      </c>
      <c r="AN15" s="202">
        <v>0</v>
      </c>
      <c r="AO15" s="202">
        <v>111.6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10.88</v>
      </c>
      <c r="E16" s="202">
        <v>0</v>
      </c>
      <c r="F16" s="202">
        <v>0</v>
      </c>
      <c r="G16" s="202">
        <v>17.649999999999999</v>
      </c>
      <c r="H16" s="202">
        <v>0</v>
      </c>
      <c r="I16" s="202">
        <v>0</v>
      </c>
      <c r="J16" s="202">
        <v>22.07</v>
      </c>
      <c r="K16" s="202">
        <v>2.5299999999999998</v>
      </c>
      <c r="L16" s="202">
        <v>0</v>
      </c>
      <c r="M16" s="202">
        <v>0</v>
      </c>
      <c r="N16" s="202">
        <v>0.93</v>
      </c>
      <c r="O16" s="202">
        <v>1.56</v>
      </c>
      <c r="P16" s="202">
        <v>2.58</v>
      </c>
      <c r="Q16" s="202">
        <v>0.16</v>
      </c>
      <c r="R16" s="202">
        <v>0.15</v>
      </c>
      <c r="S16" s="202">
        <v>0</v>
      </c>
      <c r="T16" s="202">
        <v>0</v>
      </c>
      <c r="U16" s="202">
        <v>9.01</v>
      </c>
      <c r="V16" s="202">
        <v>0.16</v>
      </c>
      <c r="W16" s="202">
        <v>0.35</v>
      </c>
      <c r="X16" s="202">
        <v>0.37</v>
      </c>
      <c r="Y16" s="202">
        <v>0</v>
      </c>
      <c r="Z16" s="202">
        <v>1.83</v>
      </c>
      <c r="AA16" s="202">
        <v>0.62</v>
      </c>
      <c r="AB16" s="202">
        <v>0</v>
      </c>
      <c r="AC16" s="202">
        <v>0</v>
      </c>
      <c r="AD16" s="202">
        <v>13.64</v>
      </c>
      <c r="AE16" s="202">
        <v>0</v>
      </c>
      <c r="AF16" s="202">
        <v>0</v>
      </c>
      <c r="AG16" s="202">
        <v>0</v>
      </c>
      <c r="AH16" s="202">
        <v>0</v>
      </c>
      <c r="AI16" s="202">
        <v>53.03</v>
      </c>
      <c r="AJ16" s="202">
        <v>0</v>
      </c>
      <c r="AK16" s="202">
        <v>57.6</v>
      </c>
      <c r="AL16" s="202">
        <v>0</v>
      </c>
      <c r="AM16" s="202">
        <v>0</v>
      </c>
      <c r="AN16" s="202">
        <v>0</v>
      </c>
      <c r="AO16" s="202">
        <v>111.6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10.88</v>
      </c>
      <c r="E17" s="202">
        <v>0</v>
      </c>
      <c r="F17" s="202">
        <v>0</v>
      </c>
      <c r="G17" s="202">
        <v>17.649999999999999</v>
      </c>
      <c r="H17" s="202">
        <v>0</v>
      </c>
      <c r="I17" s="202">
        <v>0</v>
      </c>
      <c r="J17" s="202">
        <v>22.07</v>
      </c>
      <c r="K17" s="202">
        <v>2.5299999999999998</v>
      </c>
      <c r="L17" s="202">
        <v>0</v>
      </c>
      <c r="M17" s="202">
        <v>0</v>
      </c>
      <c r="N17" s="202">
        <v>0.93</v>
      </c>
      <c r="O17" s="202">
        <v>1.56</v>
      </c>
      <c r="P17" s="202">
        <v>2.58</v>
      </c>
      <c r="Q17" s="202">
        <v>0.16</v>
      </c>
      <c r="R17" s="202">
        <v>0.15</v>
      </c>
      <c r="S17" s="202">
        <v>0</v>
      </c>
      <c r="T17" s="202">
        <v>0</v>
      </c>
      <c r="U17" s="202">
        <v>9.01</v>
      </c>
      <c r="V17" s="202">
        <v>0.16</v>
      </c>
      <c r="W17" s="202">
        <v>0.35</v>
      </c>
      <c r="X17" s="202">
        <v>0.37</v>
      </c>
      <c r="Y17" s="202">
        <v>0</v>
      </c>
      <c r="Z17" s="202">
        <v>1.83</v>
      </c>
      <c r="AA17" s="202">
        <v>0.62</v>
      </c>
      <c r="AB17" s="202">
        <v>0</v>
      </c>
      <c r="AC17" s="202">
        <v>0</v>
      </c>
      <c r="AD17" s="202">
        <v>13.64</v>
      </c>
      <c r="AE17" s="202">
        <v>0</v>
      </c>
      <c r="AF17" s="202">
        <v>0</v>
      </c>
      <c r="AG17" s="202">
        <v>0</v>
      </c>
      <c r="AH17" s="202">
        <v>0</v>
      </c>
      <c r="AI17" s="202">
        <v>53.03</v>
      </c>
      <c r="AJ17" s="202">
        <v>0</v>
      </c>
      <c r="AK17" s="202">
        <v>56.59</v>
      </c>
      <c r="AL17" s="202">
        <v>0</v>
      </c>
      <c r="AM17" s="202">
        <v>0</v>
      </c>
      <c r="AN17" s="202">
        <v>0</v>
      </c>
      <c r="AO17" s="202">
        <v>111.6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10.88</v>
      </c>
      <c r="E18" s="202">
        <v>0</v>
      </c>
      <c r="F18" s="202">
        <v>0</v>
      </c>
      <c r="G18" s="202">
        <v>17.649999999999999</v>
      </c>
      <c r="H18" s="202">
        <v>0</v>
      </c>
      <c r="I18" s="202">
        <v>0</v>
      </c>
      <c r="J18" s="202">
        <v>22.07</v>
      </c>
      <c r="K18" s="202">
        <v>2.5299999999999998</v>
      </c>
      <c r="L18" s="202">
        <v>0</v>
      </c>
      <c r="M18" s="202">
        <v>0</v>
      </c>
      <c r="N18" s="202">
        <v>0.93</v>
      </c>
      <c r="O18" s="202">
        <v>1.56</v>
      </c>
      <c r="P18" s="202">
        <v>2.58</v>
      </c>
      <c r="Q18" s="202">
        <v>0.16</v>
      </c>
      <c r="R18" s="202">
        <v>0.15</v>
      </c>
      <c r="S18" s="202">
        <v>0</v>
      </c>
      <c r="T18" s="202">
        <v>0</v>
      </c>
      <c r="U18" s="202">
        <v>9.01</v>
      </c>
      <c r="V18" s="202">
        <v>0.16</v>
      </c>
      <c r="W18" s="202">
        <v>0.35</v>
      </c>
      <c r="X18" s="202">
        <v>0.37</v>
      </c>
      <c r="Y18" s="202">
        <v>0</v>
      </c>
      <c r="Z18" s="202">
        <v>1.83</v>
      </c>
      <c r="AA18" s="202">
        <v>0.62</v>
      </c>
      <c r="AB18" s="202">
        <v>0</v>
      </c>
      <c r="AC18" s="202">
        <v>0</v>
      </c>
      <c r="AD18" s="202">
        <v>13.64</v>
      </c>
      <c r="AE18" s="202">
        <v>0</v>
      </c>
      <c r="AF18" s="202">
        <v>0</v>
      </c>
      <c r="AG18" s="202">
        <v>0</v>
      </c>
      <c r="AH18" s="202">
        <v>0</v>
      </c>
      <c r="AI18" s="202">
        <v>53.03</v>
      </c>
      <c r="AJ18" s="202">
        <v>0</v>
      </c>
      <c r="AK18" s="202">
        <v>56.59</v>
      </c>
      <c r="AL18" s="202">
        <v>0</v>
      </c>
      <c r="AM18" s="202">
        <v>0</v>
      </c>
      <c r="AN18" s="202">
        <v>0</v>
      </c>
      <c r="AO18" s="202">
        <v>111.6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10.88</v>
      </c>
      <c r="E19" s="202">
        <v>0</v>
      </c>
      <c r="F19" s="202">
        <v>0</v>
      </c>
      <c r="G19" s="202">
        <v>17.649999999999999</v>
      </c>
      <c r="H19" s="202">
        <v>0</v>
      </c>
      <c r="I19" s="202">
        <v>0</v>
      </c>
      <c r="J19" s="202">
        <v>22.07</v>
      </c>
      <c r="K19" s="202">
        <v>2.5299999999999998</v>
      </c>
      <c r="L19" s="202">
        <v>0</v>
      </c>
      <c r="M19" s="202">
        <v>0</v>
      </c>
      <c r="N19" s="202">
        <v>0.93</v>
      </c>
      <c r="O19" s="202">
        <v>1.56</v>
      </c>
      <c r="P19" s="202">
        <v>2.58</v>
      </c>
      <c r="Q19" s="202">
        <v>0.16</v>
      </c>
      <c r="R19" s="202">
        <v>0.15</v>
      </c>
      <c r="S19" s="202">
        <v>0</v>
      </c>
      <c r="T19" s="202">
        <v>0</v>
      </c>
      <c r="U19" s="202">
        <v>9.01</v>
      </c>
      <c r="V19" s="202">
        <v>0.16</v>
      </c>
      <c r="W19" s="202">
        <v>0.35</v>
      </c>
      <c r="X19" s="202">
        <v>0.37</v>
      </c>
      <c r="Y19" s="202">
        <v>0</v>
      </c>
      <c r="Z19" s="202">
        <v>1.83</v>
      </c>
      <c r="AA19" s="202">
        <v>0.62</v>
      </c>
      <c r="AB19" s="202">
        <v>0</v>
      </c>
      <c r="AC19" s="202">
        <v>0</v>
      </c>
      <c r="AD19" s="202">
        <v>13.64</v>
      </c>
      <c r="AE19" s="202">
        <v>0</v>
      </c>
      <c r="AF19" s="202">
        <v>0</v>
      </c>
      <c r="AG19" s="202">
        <v>0</v>
      </c>
      <c r="AH19" s="202">
        <v>0</v>
      </c>
      <c r="AI19" s="202">
        <v>53.03</v>
      </c>
      <c r="AJ19" s="202">
        <v>0</v>
      </c>
      <c r="AK19" s="202">
        <v>56.59</v>
      </c>
      <c r="AL19" s="202">
        <v>0</v>
      </c>
      <c r="AM19" s="202">
        <v>0</v>
      </c>
      <c r="AN19" s="202">
        <v>0</v>
      </c>
      <c r="AO19" s="202">
        <v>111.6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10.88</v>
      </c>
      <c r="E20" s="202">
        <v>0</v>
      </c>
      <c r="F20" s="202">
        <v>0</v>
      </c>
      <c r="G20" s="202">
        <v>17.649999999999999</v>
      </c>
      <c r="H20" s="202">
        <v>0</v>
      </c>
      <c r="I20" s="202">
        <v>0</v>
      </c>
      <c r="J20" s="202">
        <v>22.07</v>
      </c>
      <c r="K20" s="202">
        <v>2.5299999999999998</v>
      </c>
      <c r="L20" s="202">
        <v>0</v>
      </c>
      <c r="M20" s="202">
        <v>0</v>
      </c>
      <c r="N20" s="202">
        <v>0.93</v>
      </c>
      <c r="O20" s="202">
        <v>1.56</v>
      </c>
      <c r="P20" s="202">
        <v>2.58</v>
      </c>
      <c r="Q20" s="202">
        <v>0.16</v>
      </c>
      <c r="R20" s="202">
        <v>0.15</v>
      </c>
      <c r="S20" s="202">
        <v>0</v>
      </c>
      <c r="T20" s="202">
        <v>0</v>
      </c>
      <c r="U20" s="202">
        <v>9.01</v>
      </c>
      <c r="V20" s="202">
        <v>0.16</v>
      </c>
      <c r="W20" s="202">
        <v>0.35</v>
      </c>
      <c r="X20" s="202">
        <v>0.37</v>
      </c>
      <c r="Y20" s="202">
        <v>0</v>
      </c>
      <c r="Z20" s="202">
        <v>1.83</v>
      </c>
      <c r="AA20" s="202">
        <v>0.62</v>
      </c>
      <c r="AB20" s="202">
        <v>0</v>
      </c>
      <c r="AC20" s="202">
        <v>0</v>
      </c>
      <c r="AD20" s="202">
        <v>13.64</v>
      </c>
      <c r="AE20" s="202">
        <v>0</v>
      </c>
      <c r="AF20" s="202">
        <v>0</v>
      </c>
      <c r="AG20" s="202">
        <v>0</v>
      </c>
      <c r="AH20" s="202">
        <v>0</v>
      </c>
      <c r="AI20" s="202">
        <v>53.03</v>
      </c>
      <c r="AJ20" s="202">
        <v>0</v>
      </c>
      <c r="AK20" s="202">
        <v>56.59</v>
      </c>
      <c r="AL20" s="202">
        <v>0</v>
      </c>
      <c r="AM20" s="202">
        <v>0</v>
      </c>
      <c r="AN20" s="202">
        <v>0</v>
      </c>
      <c r="AO20" s="202">
        <v>111.6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10.88</v>
      </c>
      <c r="E21" s="202">
        <v>0</v>
      </c>
      <c r="F21" s="202">
        <v>0</v>
      </c>
      <c r="G21" s="202">
        <v>17.649999999999999</v>
      </c>
      <c r="H21" s="202">
        <v>0</v>
      </c>
      <c r="I21" s="202">
        <v>0</v>
      </c>
      <c r="J21" s="202">
        <v>22.07</v>
      </c>
      <c r="K21" s="202">
        <v>4.9800000000000004</v>
      </c>
      <c r="L21" s="202">
        <v>0</v>
      </c>
      <c r="M21" s="202">
        <v>0</v>
      </c>
      <c r="N21" s="202">
        <v>0.93</v>
      </c>
      <c r="O21" s="202">
        <v>1.56</v>
      </c>
      <c r="P21" s="202">
        <v>2.58</v>
      </c>
      <c r="Q21" s="202">
        <v>0.31</v>
      </c>
      <c r="R21" s="202">
        <v>0.15</v>
      </c>
      <c r="S21" s="202">
        <v>0</v>
      </c>
      <c r="T21" s="202">
        <v>0</v>
      </c>
      <c r="U21" s="202">
        <v>9.01</v>
      </c>
      <c r="V21" s="202">
        <v>0.16</v>
      </c>
      <c r="W21" s="202">
        <v>0.35</v>
      </c>
      <c r="X21" s="202">
        <v>0.37</v>
      </c>
      <c r="Y21" s="202">
        <v>0</v>
      </c>
      <c r="Z21" s="202">
        <v>1.83</v>
      </c>
      <c r="AA21" s="202">
        <v>0.62</v>
      </c>
      <c r="AB21" s="202">
        <v>0</v>
      </c>
      <c r="AC21" s="202">
        <v>0</v>
      </c>
      <c r="AD21" s="202">
        <v>13.64</v>
      </c>
      <c r="AE21" s="202">
        <v>0</v>
      </c>
      <c r="AF21" s="202">
        <v>0</v>
      </c>
      <c r="AG21" s="202">
        <v>0</v>
      </c>
      <c r="AH21" s="202">
        <v>0</v>
      </c>
      <c r="AI21" s="202">
        <v>53.03</v>
      </c>
      <c r="AJ21" s="202">
        <v>0</v>
      </c>
      <c r="AK21" s="202">
        <v>56.59</v>
      </c>
      <c r="AL21" s="202">
        <v>0</v>
      </c>
      <c r="AM21" s="202">
        <v>0</v>
      </c>
      <c r="AN21" s="202">
        <v>0</v>
      </c>
      <c r="AO21" s="202">
        <v>111.6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10.88</v>
      </c>
      <c r="E22" s="202">
        <v>0</v>
      </c>
      <c r="F22" s="202">
        <v>0</v>
      </c>
      <c r="G22" s="202">
        <v>17.649999999999999</v>
      </c>
      <c r="H22" s="202">
        <v>0</v>
      </c>
      <c r="I22" s="202">
        <v>0</v>
      </c>
      <c r="J22" s="202">
        <v>22.07</v>
      </c>
      <c r="K22" s="202">
        <v>4.9800000000000004</v>
      </c>
      <c r="L22" s="202">
        <v>0</v>
      </c>
      <c r="M22" s="202">
        <v>0</v>
      </c>
      <c r="N22" s="202">
        <v>0.93</v>
      </c>
      <c r="O22" s="202">
        <v>1.56</v>
      </c>
      <c r="P22" s="202">
        <v>2.58</v>
      </c>
      <c r="Q22" s="202">
        <v>0.31</v>
      </c>
      <c r="R22" s="202">
        <v>0.15</v>
      </c>
      <c r="S22" s="202">
        <v>0</v>
      </c>
      <c r="T22" s="202">
        <v>0</v>
      </c>
      <c r="U22" s="202">
        <v>9.01</v>
      </c>
      <c r="V22" s="202">
        <v>0.16</v>
      </c>
      <c r="W22" s="202">
        <v>0.35</v>
      </c>
      <c r="X22" s="202">
        <v>0.37</v>
      </c>
      <c r="Y22" s="202">
        <v>0</v>
      </c>
      <c r="Z22" s="202">
        <v>1.83</v>
      </c>
      <c r="AA22" s="202">
        <v>0.62</v>
      </c>
      <c r="AB22" s="202">
        <v>0</v>
      </c>
      <c r="AC22" s="202">
        <v>0</v>
      </c>
      <c r="AD22" s="202">
        <v>13.64</v>
      </c>
      <c r="AE22" s="202">
        <v>0</v>
      </c>
      <c r="AF22" s="202">
        <v>0</v>
      </c>
      <c r="AG22" s="202">
        <v>0</v>
      </c>
      <c r="AH22" s="202">
        <v>0</v>
      </c>
      <c r="AI22" s="202">
        <v>53.03</v>
      </c>
      <c r="AJ22" s="202">
        <v>0</v>
      </c>
      <c r="AK22" s="202">
        <v>56.59</v>
      </c>
      <c r="AL22" s="202">
        <v>0</v>
      </c>
      <c r="AM22" s="202">
        <v>0</v>
      </c>
      <c r="AN22" s="202">
        <v>0</v>
      </c>
      <c r="AO22" s="202">
        <v>111.6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10.88</v>
      </c>
      <c r="E23" s="202">
        <v>0</v>
      </c>
      <c r="F23" s="202">
        <v>0</v>
      </c>
      <c r="G23" s="202">
        <v>17.649999999999999</v>
      </c>
      <c r="H23" s="202">
        <v>0</v>
      </c>
      <c r="I23" s="202">
        <v>0</v>
      </c>
      <c r="J23" s="202">
        <v>22.07</v>
      </c>
      <c r="K23" s="202">
        <v>2.5299999999999998</v>
      </c>
      <c r="L23" s="202">
        <v>0</v>
      </c>
      <c r="M23" s="202">
        <v>0</v>
      </c>
      <c r="N23" s="202">
        <v>0.93</v>
      </c>
      <c r="O23" s="202">
        <v>1.56</v>
      </c>
      <c r="P23" s="202">
        <v>2.58</v>
      </c>
      <c r="Q23" s="202">
        <v>0.16</v>
      </c>
      <c r="R23" s="202">
        <v>0.15</v>
      </c>
      <c r="S23" s="202">
        <v>0</v>
      </c>
      <c r="T23" s="202">
        <v>0</v>
      </c>
      <c r="U23" s="202">
        <v>9.01</v>
      </c>
      <c r="V23" s="202">
        <v>0.16</v>
      </c>
      <c r="W23" s="202">
        <v>0.35</v>
      </c>
      <c r="X23" s="202">
        <v>0.37</v>
      </c>
      <c r="Y23" s="202">
        <v>0</v>
      </c>
      <c r="Z23" s="202">
        <v>1.83</v>
      </c>
      <c r="AA23" s="202">
        <v>7.31</v>
      </c>
      <c r="AB23" s="202">
        <v>0</v>
      </c>
      <c r="AC23" s="202">
        <v>0</v>
      </c>
      <c r="AD23" s="202">
        <v>13.64</v>
      </c>
      <c r="AE23" s="202">
        <v>0</v>
      </c>
      <c r="AF23" s="202">
        <v>0</v>
      </c>
      <c r="AG23" s="202">
        <v>0</v>
      </c>
      <c r="AH23" s="202">
        <v>0</v>
      </c>
      <c r="AI23" s="202">
        <v>53.03</v>
      </c>
      <c r="AJ23" s="202">
        <v>0</v>
      </c>
      <c r="AK23" s="202">
        <v>56.59</v>
      </c>
      <c r="AL23" s="202">
        <v>0</v>
      </c>
      <c r="AM23" s="202">
        <v>0</v>
      </c>
      <c r="AN23" s="202">
        <v>0</v>
      </c>
      <c r="AO23" s="202">
        <v>111.6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10.88</v>
      </c>
      <c r="E24" s="202">
        <v>0</v>
      </c>
      <c r="F24" s="202">
        <v>0</v>
      </c>
      <c r="G24" s="202">
        <v>17.649999999999999</v>
      </c>
      <c r="H24" s="202">
        <v>0</v>
      </c>
      <c r="I24" s="202">
        <v>0</v>
      </c>
      <c r="J24" s="202">
        <v>22.07</v>
      </c>
      <c r="K24" s="202">
        <v>2.5299999999999998</v>
      </c>
      <c r="L24" s="202">
        <v>0</v>
      </c>
      <c r="M24" s="202">
        <v>0</v>
      </c>
      <c r="N24" s="202">
        <v>0.93</v>
      </c>
      <c r="O24" s="202">
        <v>1.56</v>
      </c>
      <c r="P24" s="202">
        <v>2.58</v>
      </c>
      <c r="Q24" s="202">
        <v>0.16</v>
      </c>
      <c r="R24" s="202">
        <v>0.15</v>
      </c>
      <c r="S24" s="202">
        <v>0</v>
      </c>
      <c r="T24" s="202">
        <v>0</v>
      </c>
      <c r="U24" s="202">
        <v>9.01</v>
      </c>
      <c r="V24" s="202">
        <v>0.16</v>
      </c>
      <c r="W24" s="202">
        <v>0.35</v>
      </c>
      <c r="X24" s="202">
        <v>0.37</v>
      </c>
      <c r="Y24" s="202">
        <v>0</v>
      </c>
      <c r="Z24" s="202">
        <v>1.83</v>
      </c>
      <c r="AA24" s="202">
        <v>7.31</v>
      </c>
      <c r="AB24" s="202">
        <v>0</v>
      </c>
      <c r="AC24" s="202">
        <v>0</v>
      </c>
      <c r="AD24" s="202">
        <v>13.64</v>
      </c>
      <c r="AE24" s="202">
        <v>0</v>
      </c>
      <c r="AF24" s="202">
        <v>0</v>
      </c>
      <c r="AG24" s="202">
        <v>0</v>
      </c>
      <c r="AH24" s="202">
        <v>0</v>
      </c>
      <c r="AI24" s="202">
        <v>53.03</v>
      </c>
      <c r="AJ24" s="202">
        <v>0</v>
      </c>
      <c r="AK24" s="202">
        <v>56.59</v>
      </c>
      <c r="AL24" s="202">
        <v>0</v>
      </c>
      <c r="AM24" s="202">
        <v>0</v>
      </c>
      <c r="AN24" s="202">
        <v>0</v>
      </c>
      <c r="AO24" s="202">
        <v>111.6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10.88</v>
      </c>
      <c r="E25" s="202">
        <v>0</v>
      </c>
      <c r="F25" s="202">
        <v>0</v>
      </c>
      <c r="G25" s="202">
        <v>17.649999999999999</v>
      </c>
      <c r="H25" s="202">
        <v>0</v>
      </c>
      <c r="I25" s="202">
        <v>0</v>
      </c>
      <c r="J25" s="202">
        <v>22.07</v>
      </c>
      <c r="K25" s="202">
        <v>2.5299999999999998</v>
      </c>
      <c r="L25" s="202">
        <v>0</v>
      </c>
      <c r="M25" s="202">
        <v>0</v>
      </c>
      <c r="N25" s="202">
        <v>0.93</v>
      </c>
      <c r="O25" s="202">
        <v>1.56</v>
      </c>
      <c r="P25" s="202">
        <v>2.58</v>
      </c>
      <c r="Q25" s="202">
        <v>0.16</v>
      </c>
      <c r="R25" s="202">
        <v>0.15</v>
      </c>
      <c r="S25" s="202">
        <v>0</v>
      </c>
      <c r="T25" s="202">
        <v>0</v>
      </c>
      <c r="U25" s="202">
        <v>8.5399999999999991</v>
      </c>
      <c r="V25" s="202">
        <v>0.16</v>
      </c>
      <c r="W25" s="202">
        <v>0.35</v>
      </c>
      <c r="X25" s="202">
        <v>0.37</v>
      </c>
      <c r="Y25" s="202">
        <v>0</v>
      </c>
      <c r="Z25" s="202">
        <v>1.83</v>
      </c>
      <c r="AA25" s="202">
        <v>7.31</v>
      </c>
      <c r="AB25" s="202">
        <v>0</v>
      </c>
      <c r="AC25" s="202">
        <v>0</v>
      </c>
      <c r="AD25" s="202">
        <v>13.64</v>
      </c>
      <c r="AE25" s="202">
        <v>0</v>
      </c>
      <c r="AF25" s="202">
        <v>0</v>
      </c>
      <c r="AG25" s="202">
        <v>0</v>
      </c>
      <c r="AH25" s="202">
        <v>0</v>
      </c>
      <c r="AI25" s="202">
        <v>53.03</v>
      </c>
      <c r="AJ25" s="202">
        <v>0</v>
      </c>
      <c r="AK25" s="202">
        <v>56.59</v>
      </c>
      <c r="AL25" s="202">
        <v>0</v>
      </c>
      <c r="AM25" s="202">
        <v>0</v>
      </c>
      <c r="AN25" s="202">
        <v>0</v>
      </c>
      <c r="AO25" s="202">
        <v>111.6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10.88</v>
      </c>
      <c r="E26" s="202">
        <v>0</v>
      </c>
      <c r="F26" s="202">
        <v>0</v>
      </c>
      <c r="G26" s="202">
        <v>17.649999999999999</v>
      </c>
      <c r="H26" s="202">
        <v>0</v>
      </c>
      <c r="I26" s="202">
        <v>0</v>
      </c>
      <c r="J26" s="202">
        <v>22.07</v>
      </c>
      <c r="K26" s="202">
        <v>2.5299999999999998</v>
      </c>
      <c r="L26" s="202">
        <v>0</v>
      </c>
      <c r="M26" s="202">
        <v>0</v>
      </c>
      <c r="N26" s="202">
        <v>0.93</v>
      </c>
      <c r="O26" s="202">
        <v>1.56</v>
      </c>
      <c r="P26" s="202">
        <v>2.58</v>
      </c>
      <c r="Q26" s="202">
        <v>0.16</v>
      </c>
      <c r="R26" s="202">
        <v>0.15</v>
      </c>
      <c r="S26" s="202">
        <v>0</v>
      </c>
      <c r="T26" s="202">
        <v>0</v>
      </c>
      <c r="U26" s="202">
        <v>8.11</v>
      </c>
      <c r="V26" s="202">
        <v>0.16</v>
      </c>
      <c r="W26" s="202">
        <v>0.35</v>
      </c>
      <c r="X26" s="202">
        <v>0.37</v>
      </c>
      <c r="Y26" s="202">
        <v>0</v>
      </c>
      <c r="Z26" s="202">
        <v>1.83</v>
      </c>
      <c r="AA26" s="202">
        <v>7.31</v>
      </c>
      <c r="AB26" s="202">
        <v>0</v>
      </c>
      <c r="AC26" s="202">
        <v>0</v>
      </c>
      <c r="AD26" s="202">
        <v>13.64</v>
      </c>
      <c r="AE26" s="202">
        <v>0</v>
      </c>
      <c r="AF26" s="202">
        <v>0</v>
      </c>
      <c r="AG26" s="202">
        <v>0</v>
      </c>
      <c r="AH26" s="202">
        <v>0</v>
      </c>
      <c r="AI26" s="202">
        <v>53.03</v>
      </c>
      <c r="AJ26" s="202">
        <v>0</v>
      </c>
      <c r="AK26" s="202">
        <v>56.59</v>
      </c>
      <c r="AL26" s="202">
        <v>0</v>
      </c>
      <c r="AM26" s="202">
        <v>0</v>
      </c>
      <c r="AN26" s="202">
        <v>0</v>
      </c>
      <c r="AO26" s="202">
        <v>111.6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10.61</v>
      </c>
      <c r="E27" s="202">
        <v>0</v>
      </c>
      <c r="F27" s="202">
        <v>0</v>
      </c>
      <c r="G27" s="202">
        <v>17.649999999999999</v>
      </c>
      <c r="H27" s="202">
        <v>0</v>
      </c>
      <c r="I27" s="202">
        <v>0</v>
      </c>
      <c r="J27" s="202">
        <v>22.07</v>
      </c>
      <c r="K27" s="202">
        <v>2.5299999999999998</v>
      </c>
      <c r="L27" s="202">
        <v>2</v>
      </c>
      <c r="M27" s="202">
        <v>0</v>
      </c>
      <c r="N27" s="202">
        <v>0.93</v>
      </c>
      <c r="O27" s="202">
        <v>1.56</v>
      </c>
      <c r="P27" s="202">
        <v>2.58</v>
      </c>
      <c r="Q27" s="202">
        <v>0.16</v>
      </c>
      <c r="R27" s="202">
        <v>0.15</v>
      </c>
      <c r="S27" s="202">
        <v>0</v>
      </c>
      <c r="T27" s="202">
        <v>0</v>
      </c>
      <c r="U27" s="202">
        <v>7.51</v>
      </c>
      <c r="V27" s="202">
        <v>0.16</v>
      </c>
      <c r="W27" s="202">
        <v>0.35</v>
      </c>
      <c r="X27" s="202">
        <v>0.37</v>
      </c>
      <c r="Y27" s="202">
        <v>0</v>
      </c>
      <c r="Z27" s="202">
        <v>1.83</v>
      </c>
      <c r="AA27" s="202">
        <v>7.31</v>
      </c>
      <c r="AB27" s="202">
        <v>0</v>
      </c>
      <c r="AC27" s="202">
        <v>0</v>
      </c>
      <c r="AD27" s="202">
        <v>13.64</v>
      </c>
      <c r="AE27" s="202">
        <v>0</v>
      </c>
      <c r="AF27" s="202">
        <v>0</v>
      </c>
      <c r="AG27" s="202">
        <v>0</v>
      </c>
      <c r="AH27" s="202">
        <v>0</v>
      </c>
      <c r="AI27" s="202">
        <v>53.03</v>
      </c>
      <c r="AJ27" s="202">
        <v>0</v>
      </c>
      <c r="AK27" s="202">
        <v>57.6</v>
      </c>
      <c r="AL27" s="202">
        <v>0</v>
      </c>
      <c r="AM27" s="202">
        <v>0</v>
      </c>
      <c r="AN27" s="202">
        <v>0</v>
      </c>
      <c r="AO27" s="202">
        <v>111.6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10.61</v>
      </c>
      <c r="E28" s="202">
        <v>0</v>
      </c>
      <c r="F28" s="202">
        <v>0</v>
      </c>
      <c r="G28" s="202">
        <v>17.649999999999999</v>
      </c>
      <c r="H28" s="202">
        <v>0</v>
      </c>
      <c r="I28" s="202">
        <v>0</v>
      </c>
      <c r="J28" s="202">
        <v>22.07</v>
      </c>
      <c r="K28" s="202">
        <v>2.5299999999999998</v>
      </c>
      <c r="L28" s="202">
        <v>2</v>
      </c>
      <c r="M28" s="202">
        <v>0</v>
      </c>
      <c r="N28" s="202">
        <v>0.93</v>
      </c>
      <c r="O28" s="202">
        <v>1.56</v>
      </c>
      <c r="P28" s="202">
        <v>2.58</v>
      </c>
      <c r="Q28" s="202">
        <v>0.16</v>
      </c>
      <c r="R28" s="202">
        <v>0.15</v>
      </c>
      <c r="S28" s="202">
        <v>0</v>
      </c>
      <c r="T28" s="202">
        <v>0</v>
      </c>
      <c r="U28" s="202">
        <v>7.51</v>
      </c>
      <c r="V28" s="202">
        <v>0.16</v>
      </c>
      <c r="W28" s="202">
        <v>0.35</v>
      </c>
      <c r="X28" s="202">
        <v>0.37</v>
      </c>
      <c r="Y28" s="202">
        <v>0</v>
      </c>
      <c r="Z28" s="202">
        <v>1.83</v>
      </c>
      <c r="AA28" s="202">
        <v>0.62</v>
      </c>
      <c r="AB28" s="202">
        <v>0</v>
      </c>
      <c r="AC28" s="202">
        <v>0</v>
      </c>
      <c r="AD28" s="202">
        <v>13.64</v>
      </c>
      <c r="AE28" s="202">
        <v>0</v>
      </c>
      <c r="AF28" s="202">
        <v>0</v>
      </c>
      <c r="AG28" s="202">
        <v>0</v>
      </c>
      <c r="AH28" s="202">
        <v>0</v>
      </c>
      <c r="AI28" s="202">
        <v>53.03</v>
      </c>
      <c r="AJ28" s="202">
        <v>0</v>
      </c>
      <c r="AK28" s="202">
        <v>57.6</v>
      </c>
      <c r="AL28" s="202">
        <v>0</v>
      </c>
      <c r="AM28" s="202">
        <v>0</v>
      </c>
      <c r="AN28" s="202">
        <v>0</v>
      </c>
      <c r="AO28" s="202">
        <v>111.6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10.61</v>
      </c>
      <c r="E29" s="202">
        <v>0</v>
      </c>
      <c r="F29" s="202">
        <v>0</v>
      </c>
      <c r="G29" s="202">
        <v>17.649999999999999</v>
      </c>
      <c r="H29" s="202">
        <v>0</v>
      </c>
      <c r="I29" s="202">
        <v>0</v>
      </c>
      <c r="J29" s="202">
        <v>22.07</v>
      </c>
      <c r="K29" s="202">
        <v>2.5299999999999998</v>
      </c>
      <c r="L29" s="202">
        <v>2</v>
      </c>
      <c r="M29" s="202">
        <v>0</v>
      </c>
      <c r="N29" s="202">
        <v>0.93</v>
      </c>
      <c r="O29" s="202">
        <v>1.56</v>
      </c>
      <c r="P29" s="202">
        <v>2.58</v>
      </c>
      <c r="Q29" s="202">
        <v>0.16</v>
      </c>
      <c r="R29" s="202">
        <v>0.15</v>
      </c>
      <c r="S29" s="202">
        <v>0</v>
      </c>
      <c r="T29" s="202">
        <v>0</v>
      </c>
      <c r="U29" s="202">
        <v>7.51</v>
      </c>
      <c r="V29" s="202">
        <v>0.16</v>
      </c>
      <c r="W29" s="202">
        <v>0.35</v>
      </c>
      <c r="X29" s="202">
        <v>0.37</v>
      </c>
      <c r="Y29" s="202">
        <v>0</v>
      </c>
      <c r="Z29" s="202">
        <v>1.83</v>
      </c>
      <c r="AA29" s="202">
        <v>0.62</v>
      </c>
      <c r="AB29" s="202">
        <v>0</v>
      </c>
      <c r="AC29" s="202">
        <v>0</v>
      </c>
      <c r="AD29" s="202">
        <v>13.64</v>
      </c>
      <c r="AE29" s="202">
        <v>0</v>
      </c>
      <c r="AF29" s="202">
        <v>0</v>
      </c>
      <c r="AG29" s="202">
        <v>0</v>
      </c>
      <c r="AH29" s="202">
        <v>0</v>
      </c>
      <c r="AI29" s="202">
        <v>53.03</v>
      </c>
      <c r="AJ29" s="202">
        <v>0</v>
      </c>
      <c r="AK29" s="202">
        <v>57.6</v>
      </c>
      <c r="AL29" s="202">
        <v>0</v>
      </c>
      <c r="AM29" s="202">
        <v>0</v>
      </c>
      <c r="AN29" s="202">
        <v>0</v>
      </c>
      <c r="AO29" s="202">
        <v>111.6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10.61</v>
      </c>
      <c r="E30" s="202">
        <v>0</v>
      </c>
      <c r="F30" s="202">
        <v>0</v>
      </c>
      <c r="G30" s="202">
        <v>17.649999999999999</v>
      </c>
      <c r="H30" s="202">
        <v>0</v>
      </c>
      <c r="I30" s="202">
        <v>0</v>
      </c>
      <c r="J30" s="202">
        <v>22.07</v>
      </c>
      <c r="K30" s="202">
        <v>2.5299999999999998</v>
      </c>
      <c r="L30" s="202">
        <v>2</v>
      </c>
      <c r="M30" s="202">
        <v>0</v>
      </c>
      <c r="N30" s="202">
        <v>0.93</v>
      </c>
      <c r="O30" s="202">
        <v>1.56</v>
      </c>
      <c r="P30" s="202">
        <v>2.58</v>
      </c>
      <c r="Q30" s="202">
        <v>0.16</v>
      </c>
      <c r="R30" s="202">
        <v>0.15</v>
      </c>
      <c r="S30" s="202">
        <v>0</v>
      </c>
      <c r="T30" s="202">
        <v>0</v>
      </c>
      <c r="U30" s="202">
        <v>7.51</v>
      </c>
      <c r="V30" s="202">
        <v>0.16</v>
      </c>
      <c r="W30" s="202">
        <v>0.35</v>
      </c>
      <c r="X30" s="202">
        <v>0.37</v>
      </c>
      <c r="Y30" s="202">
        <v>0</v>
      </c>
      <c r="Z30" s="202">
        <v>1.83</v>
      </c>
      <c r="AA30" s="202">
        <v>0.62</v>
      </c>
      <c r="AB30" s="202">
        <v>0</v>
      </c>
      <c r="AC30" s="202">
        <v>0</v>
      </c>
      <c r="AD30" s="202">
        <v>13.64</v>
      </c>
      <c r="AE30" s="202">
        <v>0</v>
      </c>
      <c r="AF30" s="202">
        <v>0</v>
      </c>
      <c r="AG30" s="202">
        <v>0</v>
      </c>
      <c r="AH30" s="202">
        <v>0</v>
      </c>
      <c r="AI30" s="202">
        <v>53.03</v>
      </c>
      <c r="AJ30" s="202">
        <v>0</v>
      </c>
      <c r="AK30" s="202">
        <v>57.6</v>
      </c>
      <c r="AL30" s="202">
        <v>0</v>
      </c>
      <c r="AM30" s="202">
        <v>0</v>
      </c>
      <c r="AN30" s="202">
        <v>0</v>
      </c>
      <c r="AO30" s="202">
        <v>111.6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10.61</v>
      </c>
      <c r="E31" s="202">
        <v>0</v>
      </c>
      <c r="F31" s="202">
        <v>0</v>
      </c>
      <c r="G31" s="202">
        <v>17.649999999999999</v>
      </c>
      <c r="H31" s="202">
        <v>0</v>
      </c>
      <c r="I31" s="202">
        <v>0</v>
      </c>
      <c r="J31" s="202">
        <v>22.07</v>
      </c>
      <c r="K31" s="202">
        <v>2.5299999999999998</v>
      </c>
      <c r="L31" s="202">
        <v>2.0099999999999998</v>
      </c>
      <c r="M31" s="202">
        <v>0</v>
      </c>
      <c r="N31" s="202">
        <v>0.44</v>
      </c>
      <c r="O31" s="202">
        <v>1.56</v>
      </c>
      <c r="P31" s="202">
        <v>2.58</v>
      </c>
      <c r="Q31" s="202">
        <v>0.16</v>
      </c>
      <c r="R31" s="202">
        <v>0.15</v>
      </c>
      <c r="S31" s="202">
        <v>0</v>
      </c>
      <c r="T31" s="202">
        <v>0</v>
      </c>
      <c r="U31" s="202">
        <v>7.51</v>
      </c>
      <c r="V31" s="202">
        <v>0.16</v>
      </c>
      <c r="W31" s="202">
        <v>0.35</v>
      </c>
      <c r="X31" s="202">
        <v>0.38</v>
      </c>
      <c r="Y31" s="202">
        <v>0</v>
      </c>
      <c r="Z31" s="202">
        <v>1.83</v>
      </c>
      <c r="AA31" s="202">
        <v>0.62</v>
      </c>
      <c r="AB31" s="202">
        <v>0</v>
      </c>
      <c r="AC31" s="202">
        <v>0</v>
      </c>
      <c r="AD31" s="202">
        <v>13.64</v>
      </c>
      <c r="AE31" s="202">
        <v>0</v>
      </c>
      <c r="AF31" s="202">
        <v>0</v>
      </c>
      <c r="AG31" s="202">
        <v>0</v>
      </c>
      <c r="AH31" s="202">
        <v>0</v>
      </c>
      <c r="AI31" s="202">
        <v>53.03</v>
      </c>
      <c r="AJ31" s="202">
        <v>0</v>
      </c>
      <c r="AK31" s="202">
        <v>57.6</v>
      </c>
      <c r="AL31" s="202">
        <v>0</v>
      </c>
      <c r="AM31" s="202">
        <v>0</v>
      </c>
      <c r="AN31" s="202">
        <v>0</v>
      </c>
      <c r="AO31" s="202">
        <v>111.6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10.61</v>
      </c>
      <c r="E32" s="202">
        <v>0</v>
      </c>
      <c r="F32" s="202">
        <v>0</v>
      </c>
      <c r="G32" s="202">
        <v>17.649999999999999</v>
      </c>
      <c r="H32" s="202">
        <v>0</v>
      </c>
      <c r="I32" s="202">
        <v>0</v>
      </c>
      <c r="J32" s="202">
        <v>22.07</v>
      </c>
      <c r="K32" s="202">
        <v>2.5299999999999998</v>
      </c>
      <c r="L32" s="202">
        <v>2.0099999999999998</v>
      </c>
      <c r="M32" s="202">
        <v>0</v>
      </c>
      <c r="N32" s="202">
        <v>0.44</v>
      </c>
      <c r="O32" s="202">
        <v>1.56</v>
      </c>
      <c r="P32" s="202">
        <v>2.58</v>
      </c>
      <c r="Q32" s="202">
        <v>0.16</v>
      </c>
      <c r="R32" s="202">
        <v>0.15</v>
      </c>
      <c r="S32" s="202">
        <v>0</v>
      </c>
      <c r="T32" s="202">
        <v>0</v>
      </c>
      <c r="U32" s="202">
        <v>7.51</v>
      </c>
      <c r="V32" s="202">
        <v>0.16</v>
      </c>
      <c r="W32" s="202">
        <v>0.35</v>
      </c>
      <c r="X32" s="202">
        <v>0.37</v>
      </c>
      <c r="Y32" s="202">
        <v>0</v>
      </c>
      <c r="Z32" s="202">
        <v>1.83</v>
      </c>
      <c r="AA32" s="202">
        <v>0.62</v>
      </c>
      <c r="AB32" s="202">
        <v>0</v>
      </c>
      <c r="AC32" s="202">
        <v>0</v>
      </c>
      <c r="AD32" s="202">
        <v>13.64</v>
      </c>
      <c r="AE32" s="202">
        <v>0</v>
      </c>
      <c r="AF32" s="202">
        <v>0</v>
      </c>
      <c r="AG32" s="202">
        <v>0</v>
      </c>
      <c r="AH32" s="202">
        <v>0</v>
      </c>
      <c r="AI32" s="202">
        <v>53.03</v>
      </c>
      <c r="AJ32" s="202">
        <v>0</v>
      </c>
      <c r="AK32" s="202">
        <v>57.6</v>
      </c>
      <c r="AL32" s="202">
        <v>0</v>
      </c>
      <c r="AM32" s="202">
        <v>0</v>
      </c>
      <c r="AN32" s="202">
        <v>0</v>
      </c>
      <c r="AO32" s="202">
        <v>111.6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10.61</v>
      </c>
      <c r="E33" s="202">
        <v>0</v>
      </c>
      <c r="F33" s="202">
        <v>0</v>
      </c>
      <c r="G33" s="202">
        <v>17.649999999999999</v>
      </c>
      <c r="H33" s="202">
        <v>0</v>
      </c>
      <c r="I33" s="202">
        <v>0</v>
      </c>
      <c r="J33" s="202">
        <v>22.07</v>
      </c>
      <c r="K33" s="202">
        <v>2.5299999999999998</v>
      </c>
      <c r="L33" s="202">
        <v>2.0099999999999998</v>
      </c>
      <c r="M33" s="202">
        <v>0</v>
      </c>
      <c r="N33" s="202">
        <v>0.44</v>
      </c>
      <c r="O33" s="202">
        <v>1.56</v>
      </c>
      <c r="P33" s="202">
        <v>2.58</v>
      </c>
      <c r="Q33" s="202">
        <v>0.16</v>
      </c>
      <c r="R33" s="202">
        <v>0.15</v>
      </c>
      <c r="S33" s="202">
        <v>0</v>
      </c>
      <c r="T33" s="202">
        <v>0</v>
      </c>
      <c r="U33" s="202">
        <v>7.51</v>
      </c>
      <c r="V33" s="202">
        <v>0.16</v>
      </c>
      <c r="W33" s="202">
        <v>0.35</v>
      </c>
      <c r="X33" s="202">
        <v>0.37</v>
      </c>
      <c r="Y33" s="202">
        <v>0</v>
      </c>
      <c r="Z33" s="202">
        <v>1.83</v>
      </c>
      <c r="AA33" s="202">
        <v>0.71</v>
      </c>
      <c r="AB33" s="202">
        <v>0</v>
      </c>
      <c r="AC33" s="202">
        <v>0</v>
      </c>
      <c r="AD33" s="202">
        <v>13.64</v>
      </c>
      <c r="AE33" s="202">
        <v>0</v>
      </c>
      <c r="AF33" s="202">
        <v>0</v>
      </c>
      <c r="AG33" s="202">
        <v>0</v>
      </c>
      <c r="AH33" s="202">
        <v>0</v>
      </c>
      <c r="AI33" s="202">
        <v>53.03</v>
      </c>
      <c r="AJ33" s="202">
        <v>0</v>
      </c>
      <c r="AK33" s="202">
        <v>57.6</v>
      </c>
      <c r="AL33" s="202">
        <v>0</v>
      </c>
      <c r="AM33" s="202">
        <v>0</v>
      </c>
      <c r="AN33" s="202">
        <v>0</v>
      </c>
      <c r="AO33" s="202">
        <v>111.6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10.61</v>
      </c>
      <c r="E34" s="202">
        <v>0</v>
      </c>
      <c r="F34" s="202">
        <v>0</v>
      </c>
      <c r="G34" s="202">
        <v>17.649999999999999</v>
      </c>
      <c r="H34" s="202">
        <v>0</v>
      </c>
      <c r="I34" s="202">
        <v>0</v>
      </c>
      <c r="J34" s="202">
        <v>22.07</v>
      </c>
      <c r="K34" s="202">
        <v>2.5299999999999998</v>
      </c>
      <c r="L34" s="202">
        <v>2.0099999999999998</v>
      </c>
      <c r="M34" s="202">
        <v>0</v>
      </c>
      <c r="N34" s="202">
        <v>0.44</v>
      </c>
      <c r="O34" s="202">
        <v>1.56</v>
      </c>
      <c r="P34" s="202">
        <v>2.58</v>
      </c>
      <c r="Q34" s="202">
        <v>0.16</v>
      </c>
      <c r="R34" s="202">
        <v>0.15</v>
      </c>
      <c r="S34" s="202">
        <v>0</v>
      </c>
      <c r="T34" s="202">
        <v>0</v>
      </c>
      <c r="U34" s="202">
        <v>7.51</v>
      </c>
      <c r="V34" s="202">
        <v>0.16</v>
      </c>
      <c r="W34" s="202">
        <v>0.35</v>
      </c>
      <c r="X34" s="202">
        <v>0.37</v>
      </c>
      <c r="Y34" s="202">
        <v>0</v>
      </c>
      <c r="Z34" s="202">
        <v>1.83</v>
      </c>
      <c r="AA34" s="202">
        <v>0.7</v>
      </c>
      <c r="AB34" s="202">
        <v>0</v>
      </c>
      <c r="AC34" s="202">
        <v>0</v>
      </c>
      <c r="AD34" s="202">
        <v>13.64</v>
      </c>
      <c r="AE34" s="202">
        <v>0</v>
      </c>
      <c r="AF34" s="202">
        <v>0</v>
      </c>
      <c r="AG34" s="202">
        <v>0</v>
      </c>
      <c r="AH34" s="202">
        <v>0</v>
      </c>
      <c r="AI34" s="202">
        <v>53.03</v>
      </c>
      <c r="AJ34" s="202">
        <v>0</v>
      </c>
      <c r="AK34" s="202">
        <v>57.6</v>
      </c>
      <c r="AL34" s="202">
        <v>0</v>
      </c>
      <c r="AM34" s="202">
        <v>0</v>
      </c>
      <c r="AN34" s="202">
        <v>0</v>
      </c>
      <c r="AO34" s="202">
        <v>111.6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10.61</v>
      </c>
      <c r="E35" s="202">
        <v>0</v>
      </c>
      <c r="F35" s="202">
        <v>0</v>
      </c>
      <c r="G35" s="202">
        <v>17.649999999999999</v>
      </c>
      <c r="H35" s="202">
        <v>0</v>
      </c>
      <c r="I35" s="202">
        <v>0</v>
      </c>
      <c r="J35" s="202">
        <v>22.07</v>
      </c>
      <c r="K35" s="202">
        <v>2.5299999999999998</v>
      </c>
      <c r="L35" s="202">
        <v>2.0099999999999998</v>
      </c>
      <c r="M35" s="202">
        <v>0</v>
      </c>
      <c r="N35" s="202">
        <v>0.44</v>
      </c>
      <c r="O35" s="202">
        <v>1.56</v>
      </c>
      <c r="P35" s="202">
        <v>2.58</v>
      </c>
      <c r="Q35" s="202">
        <v>0.16</v>
      </c>
      <c r="R35" s="202">
        <v>0.15</v>
      </c>
      <c r="S35" s="202">
        <v>0</v>
      </c>
      <c r="T35" s="202">
        <v>0</v>
      </c>
      <c r="U35" s="202">
        <v>7.51</v>
      </c>
      <c r="V35" s="202">
        <v>0.16</v>
      </c>
      <c r="W35" s="202">
        <v>0.35</v>
      </c>
      <c r="X35" s="202">
        <v>0.37</v>
      </c>
      <c r="Y35" s="202">
        <v>0</v>
      </c>
      <c r="Z35" s="202">
        <v>2.19</v>
      </c>
      <c r="AA35" s="202">
        <v>0.7</v>
      </c>
      <c r="AB35" s="202">
        <v>0</v>
      </c>
      <c r="AC35" s="202">
        <v>0</v>
      </c>
      <c r="AD35" s="202">
        <v>8.6999999999999993</v>
      </c>
      <c r="AE35" s="202">
        <v>0</v>
      </c>
      <c r="AF35" s="202">
        <v>0</v>
      </c>
      <c r="AG35" s="202">
        <v>0</v>
      </c>
      <c r="AH35" s="202">
        <v>0</v>
      </c>
      <c r="AI35" s="202">
        <v>53.03</v>
      </c>
      <c r="AJ35" s="202">
        <v>0</v>
      </c>
      <c r="AK35" s="202">
        <v>57.6</v>
      </c>
      <c r="AL35" s="202">
        <v>0</v>
      </c>
      <c r="AM35" s="202">
        <v>0</v>
      </c>
      <c r="AN35" s="202">
        <v>0</v>
      </c>
      <c r="AO35" s="202">
        <v>111.6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10.61</v>
      </c>
      <c r="E36" s="202">
        <v>0</v>
      </c>
      <c r="F36" s="202">
        <v>0</v>
      </c>
      <c r="G36" s="202">
        <v>17.649999999999999</v>
      </c>
      <c r="H36" s="202">
        <v>0</v>
      </c>
      <c r="I36" s="202">
        <v>0</v>
      </c>
      <c r="J36" s="202">
        <v>21.58</v>
      </c>
      <c r="K36" s="202">
        <v>2.5299999999999998</v>
      </c>
      <c r="L36" s="202">
        <v>2.0099999999999998</v>
      </c>
      <c r="M36" s="202">
        <v>0</v>
      </c>
      <c r="N36" s="202">
        <v>0.44</v>
      </c>
      <c r="O36" s="202">
        <v>1.56</v>
      </c>
      <c r="P36" s="202">
        <v>2.58</v>
      </c>
      <c r="Q36" s="202">
        <v>0.16</v>
      </c>
      <c r="R36" s="202">
        <v>0.15</v>
      </c>
      <c r="S36" s="202">
        <v>0</v>
      </c>
      <c r="T36" s="202">
        <v>0</v>
      </c>
      <c r="U36" s="202">
        <v>7.51</v>
      </c>
      <c r="V36" s="202">
        <v>0.16</v>
      </c>
      <c r="W36" s="202">
        <v>0.35</v>
      </c>
      <c r="X36" s="202">
        <v>0.37</v>
      </c>
      <c r="Y36" s="202">
        <v>0</v>
      </c>
      <c r="Z36" s="202">
        <v>2.19</v>
      </c>
      <c r="AA36" s="202">
        <v>0.7</v>
      </c>
      <c r="AB36" s="202">
        <v>0</v>
      </c>
      <c r="AC36" s="202">
        <v>0</v>
      </c>
      <c r="AD36" s="202">
        <v>8.6999999999999993</v>
      </c>
      <c r="AE36" s="202">
        <v>0</v>
      </c>
      <c r="AF36" s="202">
        <v>0</v>
      </c>
      <c r="AG36" s="202">
        <v>0</v>
      </c>
      <c r="AH36" s="202">
        <v>0</v>
      </c>
      <c r="AI36" s="202">
        <v>53.03</v>
      </c>
      <c r="AJ36" s="202">
        <v>0</v>
      </c>
      <c r="AK36" s="202">
        <v>57.6</v>
      </c>
      <c r="AL36" s="202">
        <v>0</v>
      </c>
      <c r="AM36" s="202">
        <v>0</v>
      </c>
      <c r="AN36" s="202">
        <v>0</v>
      </c>
      <c r="AO36" s="202">
        <v>111.6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10.61</v>
      </c>
      <c r="E37" s="202">
        <v>0</v>
      </c>
      <c r="F37" s="202">
        <v>0</v>
      </c>
      <c r="G37" s="202">
        <v>17.649999999999999</v>
      </c>
      <c r="H37" s="202">
        <v>0</v>
      </c>
      <c r="I37" s="202">
        <v>0</v>
      </c>
      <c r="J37" s="202">
        <v>21.58</v>
      </c>
      <c r="K37" s="202">
        <v>12.34</v>
      </c>
      <c r="L37" s="202">
        <v>2.0099999999999998</v>
      </c>
      <c r="M37" s="202">
        <v>0</v>
      </c>
      <c r="N37" s="202">
        <v>0.44</v>
      </c>
      <c r="O37" s="202">
        <v>1.56</v>
      </c>
      <c r="P37" s="202">
        <v>2.58</v>
      </c>
      <c r="Q37" s="202">
        <v>0.16</v>
      </c>
      <c r="R37" s="202">
        <v>0.15</v>
      </c>
      <c r="S37" s="202">
        <v>0</v>
      </c>
      <c r="T37" s="202">
        <v>0</v>
      </c>
      <c r="U37" s="202">
        <v>7.51</v>
      </c>
      <c r="V37" s="202">
        <v>0.16</v>
      </c>
      <c r="W37" s="202">
        <v>0.35</v>
      </c>
      <c r="X37" s="202">
        <v>0.37</v>
      </c>
      <c r="Y37" s="202">
        <v>0</v>
      </c>
      <c r="Z37" s="202">
        <v>2.19</v>
      </c>
      <c r="AA37" s="202">
        <v>0.7</v>
      </c>
      <c r="AB37" s="202">
        <v>0</v>
      </c>
      <c r="AC37" s="202">
        <v>0</v>
      </c>
      <c r="AD37" s="202">
        <v>8.6999999999999993</v>
      </c>
      <c r="AE37" s="202">
        <v>0</v>
      </c>
      <c r="AF37" s="202">
        <v>0</v>
      </c>
      <c r="AG37" s="202">
        <v>0</v>
      </c>
      <c r="AH37" s="202">
        <v>0</v>
      </c>
      <c r="AI37" s="202">
        <v>53.03</v>
      </c>
      <c r="AJ37" s="202">
        <v>0</v>
      </c>
      <c r="AK37" s="202">
        <v>57.6</v>
      </c>
      <c r="AL37" s="202">
        <v>0</v>
      </c>
      <c r="AM37" s="202">
        <v>0</v>
      </c>
      <c r="AN37" s="202">
        <v>0</v>
      </c>
      <c r="AO37" s="202">
        <v>111.6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10.61</v>
      </c>
      <c r="E38" s="202">
        <v>0</v>
      </c>
      <c r="F38" s="202">
        <v>0</v>
      </c>
      <c r="G38" s="202">
        <v>17.649999999999999</v>
      </c>
      <c r="H38" s="202">
        <v>0</v>
      </c>
      <c r="I38" s="202">
        <v>0</v>
      </c>
      <c r="J38" s="202">
        <v>21.58</v>
      </c>
      <c r="K38" s="202">
        <v>23.94</v>
      </c>
      <c r="L38" s="202">
        <v>2.0099999999999998</v>
      </c>
      <c r="M38" s="202">
        <v>0</v>
      </c>
      <c r="N38" s="202">
        <v>0.44</v>
      </c>
      <c r="O38" s="202">
        <v>1.56</v>
      </c>
      <c r="P38" s="202">
        <v>2.58</v>
      </c>
      <c r="Q38" s="202">
        <v>0.16</v>
      </c>
      <c r="R38" s="202">
        <v>0.15</v>
      </c>
      <c r="S38" s="202">
        <v>0</v>
      </c>
      <c r="T38" s="202">
        <v>0</v>
      </c>
      <c r="U38" s="202">
        <v>7.51</v>
      </c>
      <c r="V38" s="202">
        <v>0.16</v>
      </c>
      <c r="W38" s="202">
        <v>0.35</v>
      </c>
      <c r="X38" s="202">
        <v>0.37</v>
      </c>
      <c r="Y38" s="202">
        <v>0</v>
      </c>
      <c r="Z38" s="202">
        <v>2.19</v>
      </c>
      <c r="AA38" s="202">
        <v>0.7</v>
      </c>
      <c r="AB38" s="202">
        <v>0</v>
      </c>
      <c r="AC38" s="202">
        <v>0</v>
      </c>
      <c r="AD38" s="202">
        <v>13.64</v>
      </c>
      <c r="AE38" s="202">
        <v>0</v>
      </c>
      <c r="AF38" s="202">
        <v>0</v>
      </c>
      <c r="AG38" s="202">
        <v>0</v>
      </c>
      <c r="AH38" s="202">
        <v>0</v>
      </c>
      <c r="AI38" s="202">
        <v>53.03</v>
      </c>
      <c r="AJ38" s="202">
        <v>0</v>
      </c>
      <c r="AK38" s="202">
        <v>57.6</v>
      </c>
      <c r="AL38" s="202">
        <v>0</v>
      </c>
      <c r="AM38" s="202">
        <v>0</v>
      </c>
      <c r="AN38" s="202">
        <v>0</v>
      </c>
      <c r="AO38" s="202">
        <v>111.6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10.61</v>
      </c>
      <c r="E39" s="202">
        <v>0</v>
      </c>
      <c r="F39" s="202">
        <v>0</v>
      </c>
      <c r="G39" s="202">
        <v>17.649999999999999</v>
      </c>
      <c r="H39" s="202">
        <v>0</v>
      </c>
      <c r="I39" s="202">
        <v>0</v>
      </c>
      <c r="J39" s="202">
        <v>21.58</v>
      </c>
      <c r="K39" s="202">
        <v>38.479999999999997</v>
      </c>
      <c r="L39" s="202">
        <v>2.0099999999999998</v>
      </c>
      <c r="M39" s="202">
        <v>0</v>
      </c>
      <c r="N39" s="202">
        <v>0.44</v>
      </c>
      <c r="O39" s="202">
        <v>1.56</v>
      </c>
      <c r="P39" s="202">
        <v>1.28</v>
      </c>
      <c r="Q39" s="202">
        <v>0.16</v>
      </c>
      <c r="R39" s="202">
        <v>0.15</v>
      </c>
      <c r="S39" s="202">
        <v>0</v>
      </c>
      <c r="T39" s="202">
        <v>0</v>
      </c>
      <c r="U39" s="202">
        <v>7.51</v>
      </c>
      <c r="V39" s="202">
        <v>0.16</v>
      </c>
      <c r="W39" s="202">
        <v>0.35</v>
      </c>
      <c r="X39" s="202">
        <v>0.37</v>
      </c>
      <c r="Y39" s="202">
        <v>0</v>
      </c>
      <c r="Z39" s="202">
        <v>2.19</v>
      </c>
      <c r="AA39" s="202">
        <v>0.7</v>
      </c>
      <c r="AB39" s="202">
        <v>0</v>
      </c>
      <c r="AC39" s="202">
        <v>0</v>
      </c>
      <c r="AD39" s="202">
        <v>8.6999999999999993</v>
      </c>
      <c r="AE39" s="202">
        <v>0</v>
      </c>
      <c r="AF39" s="202">
        <v>0</v>
      </c>
      <c r="AG39" s="202">
        <v>0</v>
      </c>
      <c r="AH39" s="202">
        <v>0</v>
      </c>
      <c r="AI39" s="202">
        <v>53.03</v>
      </c>
      <c r="AJ39" s="202">
        <v>0</v>
      </c>
      <c r="AK39" s="202">
        <v>57.6</v>
      </c>
      <c r="AL39" s="202">
        <v>0</v>
      </c>
      <c r="AM39" s="202">
        <v>0</v>
      </c>
      <c r="AN39" s="202">
        <v>0</v>
      </c>
      <c r="AO39" s="202">
        <v>108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10.61</v>
      </c>
      <c r="E40" s="202">
        <v>0</v>
      </c>
      <c r="F40" s="202">
        <v>0</v>
      </c>
      <c r="G40" s="202">
        <v>17.649999999999999</v>
      </c>
      <c r="H40" s="202">
        <v>0</v>
      </c>
      <c r="I40" s="202">
        <v>0</v>
      </c>
      <c r="J40" s="202">
        <v>21.58</v>
      </c>
      <c r="K40" s="202">
        <v>33.630000000000003</v>
      </c>
      <c r="L40" s="202">
        <v>2.0099999999999998</v>
      </c>
      <c r="M40" s="202">
        <v>0</v>
      </c>
      <c r="N40" s="202">
        <v>0.44</v>
      </c>
      <c r="O40" s="202">
        <v>1.56</v>
      </c>
      <c r="P40" s="202">
        <v>1.28</v>
      </c>
      <c r="Q40" s="202">
        <v>0.16</v>
      </c>
      <c r="R40" s="202">
        <v>0.15</v>
      </c>
      <c r="S40" s="202">
        <v>0</v>
      </c>
      <c r="T40" s="202">
        <v>0</v>
      </c>
      <c r="U40" s="202">
        <v>7.51</v>
      </c>
      <c r="V40" s="202">
        <v>0.16</v>
      </c>
      <c r="W40" s="202">
        <v>0.35</v>
      </c>
      <c r="X40" s="202">
        <v>0.37</v>
      </c>
      <c r="Y40" s="202">
        <v>0</v>
      </c>
      <c r="Z40" s="202">
        <v>2.19</v>
      </c>
      <c r="AA40" s="202">
        <v>0.7</v>
      </c>
      <c r="AB40" s="202">
        <v>0</v>
      </c>
      <c r="AC40" s="202">
        <v>0</v>
      </c>
      <c r="AD40" s="202">
        <v>8.27</v>
      </c>
      <c r="AE40" s="202">
        <v>0</v>
      </c>
      <c r="AF40" s="202">
        <v>0</v>
      </c>
      <c r="AG40" s="202">
        <v>0</v>
      </c>
      <c r="AH40" s="202">
        <v>0</v>
      </c>
      <c r="AI40" s="202">
        <v>53.03</v>
      </c>
      <c r="AJ40" s="202">
        <v>0</v>
      </c>
      <c r="AK40" s="202">
        <v>57.6</v>
      </c>
      <c r="AL40" s="202">
        <v>0</v>
      </c>
      <c r="AM40" s="202">
        <v>0</v>
      </c>
      <c r="AN40" s="202">
        <v>0</v>
      </c>
      <c r="AO40" s="202">
        <v>108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10.61</v>
      </c>
      <c r="E41" s="202">
        <v>0</v>
      </c>
      <c r="F41" s="202">
        <v>0</v>
      </c>
      <c r="G41" s="202">
        <v>17.649999999999999</v>
      </c>
      <c r="H41" s="202">
        <v>0</v>
      </c>
      <c r="I41" s="202">
        <v>0</v>
      </c>
      <c r="J41" s="202">
        <v>21.58</v>
      </c>
      <c r="K41" s="202">
        <v>43.32</v>
      </c>
      <c r="L41" s="202">
        <v>2.0099999999999998</v>
      </c>
      <c r="M41" s="202">
        <v>0</v>
      </c>
      <c r="N41" s="202">
        <v>0.44</v>
      </c>
      <c r="O41" s="202">
        <v>1.56</v>
      </c>
      <c r="P41" s="202">
        <v>1.28</v>
      </c>
      <c r="Q41" s="202">
        <v>0.16</v>
      </c>
      <c r="R41" s="202">
        <v>0.15</v>
      </c>
      <c r="S41" s="202">
        <v>0</v>
      </c>
      <c r="T41" s="202">
        <v>0</v>
      </c>
      <c r="U41" s="202">
        <v>7.51</v>
      </c>
      <c r="V41" s="202">
        <v>0.16</v>
      </c>
      <c r="W41" s="202">
        <v>0.35</v>
      </c>
      <c r="X41" s="202">
        <v>0.37</v>
      </c>
      <c r="Y41" s="202">
        <v>0</v>
      </c>
      <c r="Z41" s="202">
        <v>2.19</v>
      </c>
      <c r="AA41" s="202">
        <v>0.7</v>
      </c>
      <c r="AB41" s="202">
        <v>0</v>
      </c>
      <c r="AC41" s="202">
        <v>0</v>
      </c>
      <c r="AD41" s="202">
        <v>8.27</v>
      </c>
      <c r="AE41" s="202">
        <v>0</v>
      </c>
      <c r="AF41" s="202">
        <v>0</v>
      </c>
      <c r="AG41" s="202">
        <v>0</v>
      </c>
      <c r="AH41" s="202">
        <v>0</v>
      </c>
      <c r="AI41" s="202">
        <v>53.03</v>
      </c>
      <c r="AJ41" s="202">
        <v>0</v>
      </c>
      <c r="AK41" s="202">
        <v>57.6</v>
      </c>
      <c r="AL41" s="202">
        <v>0</v>
      </c>
      <c r="AM41" s="202">
        <v>0</v>
      </c>
      <c r="AN41" s="202">
        <v>0</v>
      </c>
      <c r="AO41" s="202">
        <v>108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10.61</v>
      </c>
      <c r="E42" s="202">
        <v>0</v>
      </c>
      <c r="F42" s="202">
        <v>0</v>
      </c>
      <c r="G42" s="202">
        <v>17.649999999999999</v>
      </c>
      <c r="H42" s="202">
        <v>0</v>
      </c>
      <c r="I42" s="202">
        <v>0</v>
      </c>
      <c r="J42" s="202">
        <v>21.58</v>
      </c>
      <c r="K42" s="202">
        <v>38.479999999999997</v>
      </c>
      <c r="L42" s="202">
        <v>2.0099999999999998</v>
      </c>
      <c r="M42" s="202">
        <v>0</v>
      </c>
      <c r="N42" s="202">
        <v>0.44</v>
      </c>
      <c r="O42" s="202">
        <v>1.56</v>
      </c>
      <c r="P42" s="202">
        <v>1.28</v>
      </c>
      <c r="Q42" s="202">
        <v>0.16</v>
      </c>
      <c r="R42" s="202">
        <v>0.15</v>
      </c>
      <c r="S42" s="202">
        <v>0</v>
      </c>
      <c r="T42" s="202">
        <v>0</v>
      </c>
      <c r="U42" s="202">
        <v>7.51</v>
      </c>
      <c r="V42" s="202">
        <v>0.16</v>
      </c>
      <c r="W42" s="202">
        <v>0.35</v>
      </c>
      <c r="X42" s="202">
        <v>0.37</v>
      </c>
      <c r="Y42" s="202">
        <v>0</v>
      </c>
      <c r="Z42" s="202">
        <v>2.19</v>
      </c>
      <c r="AA42" s="202">
        <v>0.7</v>
      </c>
      <c r="AB42" s="202">
        <v>0</v>
      </c>
      <c r="AC42" s="202">
        <v>0</v>
      </c>
      <c r="AD42" s="202">
        <v>8.27</v>
      </c>
      <c r="AE42" s="202">
        <v>0</v>
      </c>
      <c r="AF42" s="202">
        <v>0</v>
      </c>
      <c r="AG42" s="202">
        <v>0</v>
      </c>
      <c r="AH42" s="202">
        <v>0</v>
      </c>
      <c r="AI42" s="202">
        <v>53.03</v>
      </c>
      <c r="AJ42" s="202">
        <v>0</v>
      </c>
      <c r="AK42" s="202">
        <v>57.6</v>
      </c>
      <c r="AL42" s="202">
        <v>0</v>
      </c>
      <c r="AM42" s="202">
        <v>0</v>
      </c>
      <c r="AN42" s="202">
        <v>0</v>
      </c>
      <c r="AO42" s="202">
        <v>108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10.56</v>
      </c>
      <c r="E43" s="202">
        <v>0</v>
      </c>
      <c r="F43" s="202">
        <v>0</v>
      </c>
      <c r="G43" s="202">
        <v>17.649999999999999</v>
      </c>
      <c r="H43" s="202">
        <v>0</v>
      </c>
      <c r="I43" s="202">
        <v>0</v>
      </c>
      <c r="J43" s="202">
        <v>21.58</v>
      </c>
      <c r="K43" s="202">
        <v>43.32</v>
      </c>
      <c r="L43" s="202">
        <v>31.47</v>
      </c>
      <c r="M43" s="202">
        <v>0</v>
      </c>
      <c r="N43" s="202">
        <v>0.44</v>
      </c>
      <c r="O43" s="202">
        <v>1.56</v>
      </c>
      <c r="P43" s="202">
        <v>1.28</v>
      </c>
      <c r="Q43" s="202">
        <v>0.16</v>
      </c>
      <c r="R43" s="202">
        <v>0.15</v>
      </c>
      <c r="S43" s="202">
        <v>0</v>
      </c>
      <c r="T43" s="202">
        <v>0</v>
      </c>
      <c r="U43" s="202">
        <v>7.51</v>
      </c>
      <c r="V43" s="202">
        <v>0.16</v>
      </c>
      <c r="W43" s="202">
        <v>0.35</v>
      </c>
      <c r="X43" s="202">
        <v>0.37</v>
      </c>
      <c r="Y43" s="202">
        <v>0</v>
      </c>
      <c r="Z43" s="202">
        <v>2.19</v>
      </c>
      <c r="AA43" s="202">
        <v>0.7</v>
      </c>
      <c r="AB43" s="202">
        <v>0</v>
      </c>
      <c r="AC43" s="202">
        <v>0</v>
      </c>
      <c r="AD43" s="202">
        <v>8.27</v>
      </c>
      <c r="AE43" s="202">
        <v>0</v>
      </c>
      <c r="AF43" s="202">
        <v>0</v>
      </c>
      <c r="AG43" s="202">
        <v>0</v>
      </c>
      <c r="AH43" s="202">
        <v>0</v>
      </c>
      <c r="AI43" s="202">
        <v>53.03</v>
      </c>
      <c r="AJ43" s="202">
        <v>0</v>
      </c>
      <c r="AK43" s="202">
        <v>57.6</v>
      </c>
      <c r="AL43" s="202">
        <v>0</v>
      </c>
      <c r="AM43" s="202">
        <v>0</v>
      </c>
      <c r="AN43" s="202">
        <v>0</v>
      </c>
      <c r="AO43" s="202">
        <v>108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10.56</v>
      </c>
      <c r="E44" s="202">
        <v>0</v>
      </c>
      <c r="F44" s="202">
        <v>0</v>
      </c>
      <c r="G44" s="202">
        <v>17.649999999999999</v>
      </c>
      <c r="H44" s="202">
        <v>0</v>
      </c>
      <c r="I44" s="202">
        <v>0</v>
      </c>
      <c r="J44" s="202">
        <v>21.58</v>
      </c>
      <c r="K44" s="202">
        <v>43.32</v>
      </c>
      <c r="L44" s="202">
        <v>31.47</v>
      </c>
      <c r="M44" s="202">
        <v>0</v>
      </c>
      <c r="N44" s="202">
        <v>0.44</v>
      </c>
      <c r="O44" s="202">
        <v>1.56</v>
      </c>
      <c r="P44" s="202">
        <v>1.28</v>
      </c>
      <c r="Q44" s="202">
        <v>0.16</v>
      </c>
      <c r="R44" s="202">
        <v>0.15</v>
      </c>
      <c r="S44" s="202">
        <v>0</v>
      </c>
      <c r="T44" s="202">
        <v>0</v>
      </c>
      <c r="U44" s="202">
        <v>7.51</v>
      </c>
      <c r="V44" s="202">
        <v>0.16</v>
      </c>
      <c r="W44" s="202">
        <v>0.35</v>
      </c>
      <c r="X44" s="202">
        <v>0.37</v>
      </c>
      <c r="Y44" s="202">
        <v>0</v>
      </c>
      <c r="Z44" s="202">
        <v>2.19</v>
      </c>
      <c r="AA44" s="202">
        <v>0.7</v>
      </c>
      <c r="AB44" s="202">
        <v>0</v>
      </c>
      <c r="AC44" s="202">
        <v>0</v>
      </c>
      <c r="AD44" s="202">
        <v>8.27</v>
      </c>
      <c r="AE44" s="202">
        <v>0</v>
      </c>
      <c r="AF44" s="202">
        <v>0</v>
      </c>
      <c r="AG44" s="202">
        <v>0</v>
      </c>
      <c r="AH44" s="202">
        <v>0</v>
      </c>
      <c r="AI44" s="202">
        <v>53.03</v>
      </c>
      <c r="AJ44" s="202">
        <v>0</v>
      </c>
      <c r="AK44" s="202">
        <v>57.6</v>
      </c>
      <c r="AL44" s="202">
        <v>0</v>
      </c>
      <c r="AM44" s="202">
        <v>0</v>
      </c>
      <c r="AN44" s="202">
        <v>0</v>
      </c>
      <c r="AO44" s="202">
        <v>108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10.56</v>
      </c>
      <c r="E45" s="202">
        <v>0</v>
      </c>
      <c r="F45" s="202">
        <v>0</v>
      </c>
      <c r="G45" s="202">
        <v>17.649999999999999</v>
      </c>
      <c r="H45" s="202">
        <v>0</v>
      </c>
      <c r="I45" s="202">
        <v>0</v>
      </c>
      <c r="J45" s="202">
        <v>21.58</v>
      </c>
      <c r="K45" s="202">
        <v>43.32</v>
      </c>
      <c r="L45" s="202">
        <v>31.47</v>
      </c>
      <c r="M45" s="202">
        <v>0</v>
      </c>
      <c r="N45" s="202">
        <v>0.44</v>
      </c>
      <c r="O45" s="202">
        <v>1.56</v>
      </c>
      <c r="P45" s="202">
        <v>1.28</v>
      </c>
      <c r="Q45" s="202">
        <v>0.16</v>
      </c>
      <c r="R45" s="202">
        <v>0.15</v>
      </c>
      <c r="S45" s="202">
        <v>0</v>
      </c>
      <c r="T45" s="202">
        <v>0</v>
      </c>
      <c r="U45" s="202">
        <v>7.51</v>
      </c>
      <c r="V45" s="202">
        <v>0.16</v>
      </c>
      <c r="W45" s="202">
        <v>0.35</v>
      </c>
      <c r="X45" s="202">
        <v>0.37</v>
      </c>
      <c r="Y45" s="202">
        <v>0</v>
      </c>
      <c r="Z45" s="202">
        <v>2.19</v>
      </c>
      <c r="AA45" s="202">
        <v>0.7</v>
      </c>
      <c r="AB45" s="202">
        <v>0</v>
      </c>
      <c r="AC45" s="202">
        <v>0</v>
      </c>
      <c r="AD45" s="202">
        <v>8.27</v>
      </c>
      <c r="AE45" s="202">
        <v>0</v>
      </c>
      <c r="AF45" s="202">
        <v>0</v>
      </c>
      <c r="AG45" s="202">
        <v>0</v>
      </c>
      <c r="AH45" s="202">
        <v>0</v>
      </c>
      <c r="AI45" s="202">
        <v>53.03</v>
      </c>
      <c r="AJ45" s="202">
        <v>0</v>
      </c>
      <c r="AK45" s="202">
        <v>57.6</v>
      </c>
      <c r="AL45" s="202">
        <v>0</v>
      </c>
      <c r="AM45" s="202">
        <v>0</v>
      </c>
      <c r="AN45" s="202">
        <v>0</v>
      </c>
      <c r="AO45" s="202">
        <v>108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10.56</v>
      </c>
      <c r="E46" s="202">
        <v>0</v>
      </c>
      <c r="F46" s="202">
        <v>0</v>
      </c>
      <c r="G46" s="202">
        <v>17.649999999999999</v>
      </c>
      <c r="H46" s="202">
        <v>0</v>
      </c>
      <c r="I46" s="202">
        <v>0</v>
      </c>
      <c r="J46" s="202">
        <v>21.58</v>
      </c>
      <c r="K46" s="202">
        <v>43.44</v>
      </c>
      <c r="L46" s="202">
        <v>31.47</v>
      </c>
      <c r="M46" s="202">
        <v>0</v>
      </c>
      <c r="N46" s="202">
        <v>0.44</v>
      </c>
      <c r="O46" s="202">
        <v>1.56</v>
      </c>
      <c r="P46" s="202">
        <v>1.28</v>
      </c>
      <c r="Q46" s="202">
        <v>0.16</v>
      </c>
      <c r="R46" s="202">
        <v>0.15</v>
      </c>
      <c r="S46" s="202">
        <v>0</v>
      </c>
      <c r="T46" s="202">
        <v>0</v>
      </c>
      <c r="U46" s="202">
        <v>7.51</v>
      </c>
      <c r="V46" s="202">
        <v>0.16</v>
      </c>
      <c r="W46" s="202">
        <v>0.35</v>
      </c>
      <c r="X46" s="202">
        <v>0.37</v>
      </c>
      <c r="Y46" s="202">
        <v>0</v>
      </c>
      <c r="Z46" s="202">
        <v>2.19</v>
      </c>
      <c r="AA46" s="202">
        <v>0.7</v>
      </c>
      <c r="AB46" s="202">
        <v>0</v>
      </c>
      <c r="AC46" s="202">
        <v>0</v>
      </c>
      <c r="AD46" s="202">
        <v>8.27</v>
      </c>
      <c r="AE46" s="202">
        <v>0</v>
      </c>
      <c r="AF46" s="202">
        <v>0</v>
      </c>
      <c r="AG46" s="202">
        <v>0</v>
      </c>
      <c r="AH46" s="202">
        <v>0</v>
      </c>
      <c r="AI46" s="202">
        <v>53.03</v>
      </c>
      <c r="AJ46" s="202">
        <v>0</v>
      </c>
      <c r="AK46" s="202">
        <v>57.6</v>
      </c>
      <c r="AL46" s="202">
        <v>0</v>
      </c>
      <c r="AM46" s="202">
        <v>0</v>
      </c>
      <c r="AN46" s="202">
        <v>0</v>
      </c>
      <c r="AO46" s="202">
        <v>108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10.56</v>
      </c>
      <c r="E47" s="202">
        <v>0</v>
      </c>
      <c r="F47" s="202">
        <v>0</v>
      </c>
      <c r="G47" s="202">
        <v>17.649999999999999</v>
      </c>
      <c r="H47" s="202">
        <v>0</v>
      </c>
      <c r="I47" s="202">
        <v>0</v>
      </c>
      <c r="J47" s="202">
        <v>21.58</v>
      </c>
      <c r="K47" s="202">
        <v>43.32</v>
      </c>
      <c r="L47" s="202">
        <v>31.47</v>
      </c>
      <c r="M47" s="202">
        <v>0</v>
      </c>
      <c r="N47" s="202">
        <v>0.44</v>
      </c>
      <c r="O47" s="202">
        <v>1.56</v>
      </c>
      <c r="P47" s="202">
        <v>1.28</v>
      </c>
      <c r="Q47" s="202">
        <v>0.16</v>
      </c>
      <c r="R47" s="202">
        <v>0.15</v>
      </c>
      <c r="S47" s="202">
        <v>0</v>
      </c>
      <c r="T47" s="202">
        <v>0</v>
      </c>
      <c r="U47" s="202">
        <v>7.51</v>
      </c>
      <c r="V47" s="202">
        <v>0.16</v>
      </c>
      <c r="W47" s="202">
        <v>0.35</v>
      </c>
      <c r="X47" s="202">
        <v>0.37</v>
      </c>
      <c r="Y47" s="202">
        <v>0</v>
      </c>
      <c r="Z47" s="202">
        <v>2.19</v>
      </c>
      <c r="AA47" s="202">
        <v>0.7</v>
      </c>
      <c r="AB47" s="202">
        <v>0</v>
      </c>
      <c r="AC47" s="202">
        <v>0</v>
      </c>
      <c r="AD47" s="202">
        <v>8.27</v>
      </c>
      <c r="AE47" s="202">
        <v>0</v>
      </c>
      <c r="AF47" s="202">
        <v>0</v>
      </c>
      <c r="AG47" s="202">
        <v>0</v>
      </c>
      <c r="AH47" s="202">
        <v>0</v>
      </c>
      <c r="AI47" s="202">
        <v>53.03</v>
      </c>
      <c r="AJ47" s="202">
        <v>0</v>
      </c>
      <c r="AK47" s="202">
        <v>57.6</v>
      </c>
      <c r="AL47" s="202">
        <v>0</v>
      </c>
      <c r="AM47" s="202">
        <v>0</v>
      </c>
      <c r="AN47" s="202">
        <v>0</v>
      </c>
      <c r="AO47" s="202">
        <v>108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10.56</v>
      </c>
      <c r="E48" s="202">
        <v>0</v>
      </c>
      <c r="F48" s="202">
        <v>0</v>
      </c>
      <c r="G48" s="202">
        <v>17.649999999999999</v>
      </c>
      <c r="H48" s="202">
        <v>0</v>
      </c>
      <c r="I48" s="202">
        <v>0</v>
      </c>
      <c r="J48" s="202">
        <v>21.58</v>
      </c>
      <c r="K48" s="202">
        <v>43.32</v>
      </c>
      <c r="L48" s="202">
        <v>31.47</v>
      </c>
      <c r="M48" s="202">
        <v>0</v>
      </c>
      <c r="N48" s="202">
        <v>0.44</v>
      </c>
      <c r="O48" s="202">
        <v>1.56</v>
      </c>
      <c r="P48" s="202">
        <v>1.28</v>
      </c>
      <c r="Q48" s="202">
        <v>0.16</v>
      </c>
      <c r="R48" s="202">
        <v>0.15</v>
      </c>
      <c r="S48" s="202">
        <v>0</v>
      </c>
      <c r="T48" s="202">
        <v>0</v>
      </c>
      <c r="U48" s="202">
        <v>7.51</v>
      </c>
      <c r="V48" s="202">
        <v>0.16</v>
      </c>
      <c r="W48" s="202">
        <v>0.35</v>
      </c>
      <c r="X48" s="202">
        <v>0.37</v>
      </c>
      <c r="Y48" s="202">
        <v>0</v>
      </c>
      <c r="Z48" s="202">
        <v>2.19</v>
      </c>
      <c r="AA48" s="202">
        <v>0.7</v>
      </c>
      <c r="AB48" s="202">
        <v>0</v>
      </c>
      <c r="AC48" s="202">
        <v>0</v>
      </c>
      <c r="AD48" s="202">
        <v>8.27</v>
      </c>
      <c r="AE48" s="202">
        <v>0</v>
      </c>
      <c r="AF48" s="202">
        <v>0</v>
      </c>
      <c r="AG48" s="202">
        <v>0</v>
      </c>
      <c r="AH48" s="202">
        <v>0</v>
      </c>
      <c r="AI48" s="202">
        <v>53.03</v>
      </c>
      <c r="AJ48" s="202">
        <v>0</v>
      </c>
      <c r="AK48" s="202">
        <v>57.6</v>
      </c>
      <c r="AL48" s="202">
        <v>0</v>
      </c>
      <c r="AM48" s="202">
        <v>0</v>
      </c>
      <c r="AN48" s="202">
        <v>0</v>
      </c>
      <c r="AO48" s="202">
        <v>108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10.56</v>
      </c>
      <c r="E49" s="202">
        <v>0</v>
      </c>
      <c r="F49" s="202">
        <v>0</v>
      </c>
      <c r="G49" s="202">
        <v>17.649999999999999</v>
      </c>
      <c r="H49" s="202">
        <v>0</v>
      </c>
      <c r="I49" s="202">
        <v>0</v>
      </c>
      <c r="J49" s="202">
        <v>21.58</v>
      </c>
      <c r="K49" s="202">
        <v>43.32</v>
      </c>
      <c r="L49" s="202">
        <v>31.47</v>
      </c>
      <c r="M49" s="202">
        <v>0</v>
      </c>
      <c r="N49" s="202">
        <v>0.44</v>
      </c>
      <c r="O49" s="202">
        <v>1.56</v>
      </c>
      <c r="P49" s="202">
        <v>1.28</v>
      </c>
      <c r="Q49" s="202">
        <v>0.16</v>
      </c>
      <c r="R49" s="202">
        <v>0.15</v>
      </c>
      <c r="S49" s="202">
        <v>0</v>
      </c>
      <c r="T49" s="202">
        <v>0</v>
      </c>
      <c r="U49" s="202">
        <v>7.51</v>
      </c>
      <c r="V49" s="202">
        <v>0.16</v>
      </c>
      <c r="W49" s="202">
        <v>0.35</v>
      </c>
      <c r="X49" s="202">
        <v>0.37</v>
      </c>
      <c r="Y49" s="202">
        <v>0</v>
      </c>
      <c r="Z49" s="202">
        <v>2.19</v>
      </c>
      <c r="AA49" s="202">
        <v>0.7</v>
      </c>
      <c r="AB49" s="202">
        <v>0</v>
      </c>
      <c r="AC49" s="202">
        <v>0</v>
      </c>
      <c r="AD49" s="202">
        <v>8.27</v>
      </c>
      <c r="AE49" s="202">
        <v>0</v>
      </c>
      <c r="AF49" s="202">
        <v>0</v>
      </c>
      <c r="AG49" s="202">
        <v>0</v>
      </c>
      <c r="AH49" s="202">
        <v>0</v>
      </c>
      <c r="AI49" s="202">
        <v>53.03</v>
      </c>
      <c r="AJ49" s="202">
        <v>0</v>
      </c>
      <c r="AK49" s="202">
        <v>57.6</v>
      </c>
      <c r="AL49" s="202">
        <v>0</v>
      </c>
      <c r="AM49" s="202">
        <v>0</v>
      </c>
      <c r="AN49" s="202">
        <v>0</v>
      </c>
      <c r="AO49" s="202">
        <v>108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10.56</v>
      </c>
      <c r="E50" s="202">
        <v>0</v>
      </c>
      <c r="F50" s="202">
        <v>0</v>
      </c>
      <c r="G50" s="202">
        <v>17.649999999999999</v>
      </c>
      <c r="H50" s="202">
        <v>0</v>
      </c>
      <c r="I50" s="202">
        <v>0</v>
      </c>
      <c r="J50" s="202">
        <v>21.58</v>
      </c>
      <c r="K50" s="202">
        <v>43.32</v>
      </c>
      <c r="L50" s="202">
        <v>31.47</v>
      </c>
      <c r="M50" s="202">
        <v>0</v>
      </c>
      <c r="N50" s="202">
        <v>0.44</v>
      </c>
      <c r="O50" s="202">
        <v>1.56</v>
      </c>
      <c r="P50" s="202">
        <v>1.28</v>
      </c>
      <c r="Q50" s="202">
        <v>0.16</v>
      </c>
      <c r="R50" s="202">
        <v>0.15</v>
      </c>
      <c r="S50" s="202">
        <v>0</v>
      </c>
      <c r="T50" s="202">
        <v>0</v>
      </c>
      <c r="U50" s="202">
        <v>7.51</v>
      </c>
      <c r="V50" s="202">
        <v>0.16</v>
      </c>
      <c r="W50" s="202">
        <v>0.35</v>
      </c>
      <c r="X50" s="202">
        <v>0.37</v>
      </c>
      <c r="Y50" s="202">
        <v>0</v>
      </c>
      <c r="Z50" s="202">
        <v>2.19</v>
      </c>
      <c r="AA50" s="202">
        <v>0.7</v>
      </c>
      <c r="AB50" s="202">
        <v>0</v>
      </c>
      <c r="AC50" s="202">
        <v>0</v>
      </c>
      <c r="AD50" s="202">
        <v>8.27</v>
      </c>
      <c r="AE50" s="202">
        <v>0</v>
      </c>
      <c r="AF50" s="202">
        <v>0</v>
      </c>
      <c r="AG50" s="202">
        <v>0</v>
      </c>
      <c r="AH50" s="202">
        <v>0</v>
      </c>
      <c r="AI50" s="202">
        <v>53.03</v>
      </c>
      <c r="AJ50" s="202">
        <v>0</v>
      </c>
      <c r="AK50" s="202">
        <v>57.6</v>
      </c>
      <c r="AL50" s="202">
        <v>0</v>
      </c>
      <c r="AM50" s="202">
        <v>0</v>
      </c>
      <c r="AN50" s="202">
        <v>0</v>
      </c>
      <c r="AO50" s="202">
        <v>108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10.48</v>
      </c>
      <c r="E51" s="202">
        <v>0</v>
      </c>
      <c r="F51" s="202">
        <v>0</v>
      </c>
      <c r="G51" s="202">
        <v>17.649999999999999</v>
      </c>
      <c r="H51" s="202">
        <v>0</v>
      </c>
      <c r="I51" s="202">
        <v>0</v>
      </c>
      <c r="J51" s="202">
        <v>21.58</v>
      </c>
      <c r="K51" s="202">
        <v>43.32</v>
      </c>
      <c r="L51" s="202">
        <v>31.47</v>
      </c>
      <c r="M51" s="202">
        <v>0</v>
      </c>
      <c r="N51" s="202">
        <v>0.44</v>
      </c>
      <c r="O51" s="202">
        <v>1.56</v>
      </c>
      <c r="P51" s="202">
        <v>1.28</v>
      </c>
      <c r="Q51" s="202">
        <v>0.16</v>
      </c>
      <c r="R51" s="202">
        <v>0.15</v>
      </c>
      <c r="S51" s="202">
        <v>0</v>
      </c>
      <c r="T51" s="202">
        <v>0</v>
      </c>
      <c r="U51" s="202">
        <v>7.51</v>
      </c>
      <c r="V51" s="202">
        <v>0.16</v>
      </c>
      <c r="W51" s="202">
        <v>0.35</v>
      </c>
      <c r="X51" s="202">
        <v>0.37</v>
      </c>
      <c r="Y51" s="202">
        <v>0</v>
      </c>
      <c r="Z51" s="202">
        <v>2.19</v>
      </c>
      <c r="AA51" s="202">
        <v>0.7</v>
      </c>
      <c r="AB51" s="202">
        <v>0</v>
      </c>
      <c r="AC51" s="202">
        <v>0</v>
      </c>
      <c r="AD51" s="202">
        <v>8.27</v>
      </c>
      <c r="AE51" s="202">
        <v>0</v>
      </c>
      <c r="AF51" s="202">
        <v>0</v>
      </c>
      <c r="AG51" s="202">
        <v>0</v>
      </c>
      <c r="AH51" s="202">
        <v>0</v>
      </c>
      <c r="AI51" s="202">
        <v>53.03</v>
      </c>
      <c r="AJ51" s="202">
        <v>0</v>
      </c>
      <c r="AK51" s="202">
        <v>57.6</v>
      </c>
      <c r="AL51" s="202">
        <v>0</v>
      </c>
      <c r="AM51" s="202">
        <v>0</v>
      </c>
      <c r="AN51" s="202">
        <v>0</v>
      </c>
      <c r="AO51" s="202">
        <v>106.2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10.48</v>
      </c>
      <c r="E52" s="202">
        <v>0</v>
      </c>
      <c r="F52" s="202">
        <v>0</v>
      </c>
      <c r="G52" s="202">
        <v>17.649999999999999</v>
      </c>
      <c r="H52" s="202">
        <v>0</v>
      </c>
      <c r="I52" s="202">
        <v>0</v>
      </c>
      <c r="J52" s="202">
        <v>21.58</v>
      </c>
      <c r="K52" s="202">
        <v>43.32</v>
      </c>
      <c r="L52" s="202">
        <v>31.47</v>
      </c>
      <c r="M52" s="202">
        <v>0</v>
      </c>
      <c r="N52" s="202">
        <v>0.44</v>
      </c>
      <c r="O52" s="202">
        <v>1.56</v>
      </c>
      <c r="P52" s="202">
        <v>1.28</v>
      </c>
      <c r="Q52" s="202">
        <v>0.16</v>
      </c>
      <c r="R52" s="202">
        <v>0.15</v>
      </c>
      <c r="S52" s="202">
        <v>0</v>
      </c>
      <c r="T52" s="202">
        <v>0</v>
      </c>
      <c r="U52" s="202">
        <v>7.51</v>
      </c>
      <c r="V52" s="202">
        <v>0.16</v>
      </c>
      <c r="W52" s="202">
        <v>0.35</v>
      </c>
      <c r="X52" s="202">
        <v>0.37</v>
      </c>
      <c r="Y52" s="202">
        <v>0</v>
      </c>
      <c r="Z52" s="202">
        <v>2.19</v>
      </c>
      <c r="AA52" s="202">
        <v>0.7</v>
      </c>
      <c r="AB52" s="202">
        <v>0</v>
      </c>
      <c r="AC52" s="202">
        <v>0</v>
      </c>
      <c r="AD52" s="202">
        <v>8.27</v>
      </c>
      <c r="AE52" s="202">
        <v>0</v>
      </c>
      <c r="AF52" s="202">
        <v>0</v>
      </c>
      <c r="AG52" s="202">
        <v>0</v>
      </c>
      <c r="AH52" s="202">
        <v>0</v>
      </c>
      <c r="AI52" s="202">
        <v>53.03</v>
      </c>
      <c r="AJ52" s="202">
        <v>0</v>
      </c>
      <c r="AK52" s="202">
        <v>57.6</v>
      </c>
      <c r="AL52" s="202">
        <v>0</v>
      </c>
      <c r="AM52" s="202">
        <v>0</v>
      </c>
      <c r="AN52" s="202">
        <v>0</v>
      </c>
      <c r="AO52" s="202">
        <v>106.2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10.48</v>
      </c>
      <c r="E53" s="202">
        <v>0</v>
      </c>
      <c r="F53" s="202">
        <v>0</v>
      </c>
      <c r="G53" s="202">
        <v>17.649999999999999</v>
      </c>
      <c r="H53" s="202">
        <v>0</v>
      </c>
      <c r="I53" s="202">
        <v>0</v>
      </c>
      <c r="J53" s="202">
        <v>21.58</v>
      </c>
      <c r="K53" s="202">
        <v>43.32</v>
      </c>
      <c r="L53" s="202">
        <v>31.47</v>
      </c>
      <c r="M53" s="202">
        <v>0</v>
      </c>
      <c r="N53" s="202">
        <v>0.44</v>
      </c>
      <c r="O53" s="202">
        <v>1.56</v>
      </c>
      <c r="P53" s="202">
        <v>1.28</v>
      </c>
      <c r="Q53" s="202">
        <v>0.16</v>
      </c>
      <c r="R53" s="202">
        <v>0.15</v>
      </c>
      <c r="S53" s="202">
        <v>0</v>
      </c>
      <c r="T53" s="202">
        <v>0</v>
      </c>
      <c r="U53" s="202">
        <v>7.51</v>
      </c>
      <c r="V53" s="202">
        <v>0.16</v>
      </c>
      <c r="W53" s="202">
        <v>0.35</v>
      </c>
      <c r="X53" s="202">
        <v>0.37</v>
      </c>
      <c r="Y53" s="202">
        <v>0</v>
      </c>
      <c r="Z53" s="202">
        <v>2.19</v>
      </c>
      <c r="AA53" s="202">
        <v>0.7</v>
      </c>
      <c r="AB53" s="202">
        <v>0</v>
      </c>
      <c r="AC53" s="202">
        <v>0</v>
      </c>
      <c r="AD53" s="202">
        <v>8.27</v>
      </c>
      <c r="AE53" s="202">
        <v>0</v>
      </c>
      <c r="AF53" s="202">
        <v>0</v>
      </c>
      <c r="AG53" s="202">
        <v>0</v>
      </c>
      <c r="AH53" s="202">
        <v>0</v>
      </c>
      <c r="AI53" s="202">
        <v>53.03</v>
      </c>
      <c r="AJ53" s="202">
        <v>0</v>
      </c>
      <c r="AK53" s="202">
        <v>57.6</v>
      </c>
      <c r="AL53" s="202">
        <v>0</v>
      </c>
      <c r="AM53" s="202">
        <v>0</v>
      </c>
      <c r="AN53" s="202">
        <v>0</v>
      </c>
      <c r="AO53" s="202">
        <v>106.2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10.48</v>
      </c>
      <c r="E54" s="202">
        <v>0</v>
      </c>
      <c r="F54" s="202">
        <v>0</v>
      </c>
      <c r="G54" s="202">
        <v>17.649999999999999</v>
      </c>
      <c r="H54" s="202">
        <v>0</v>
      </c>
      <c r="I54" s="202">
        <v>0</v>
      </c>
      <c r="J54" s="202">
        <v>21.58</v>
      </c>
      <c r="K54" s="202">
        <v>43.32</v>
      </c>
      <c r="L54" s="202">
        <v>31.47</v>
      </c>
      <c r="M54" s="202">
        <v>0</v>
      </c>
      <c r="N54" s="202">
        <v>0.44</v>
      </c>
      <c r="O54" s="202">
        <v>1.56</v>
      </c>
      <c r="P54" s="202">
        <v>1.28</v>
      </c>
      <c r="Q54" s="202">
        <v>0.16</v>
      </c>
      <c r="R54" s="202">
        <v>0.15</v>
      </c>
      <c r="S54" s="202">
        <v>0</v>
      </c>
      <c r="T54" s="202">
        <v>0</v>
      </c>
      <c r="U54" s="202">
        <v>7.51</v>
      </c>
      <c r="V54" s="202">
        <v>0.16</v>
      </c>
      <c r="W54" s="202">
        <v>0.35</v>
      </c>
      <c r="X54" s="202">
        <v>0.37</v>
      </c>
      <c r="Y54" s="202">
        <v>0</v>
      </c>
      <c r="Z54" s="202">
        <v>2.19</v>
      </c>
      <c r="AA54" s="202">
        <v>0.7</v>
      </c>
      <c r="AB54" s="202">
        <v>0</v>
      </c>
      <c r="AC54" s="202">
        <v>0</v>
      </c>
      <c r="AD54" s="202">
        <v>8.27</v>
      </c>
      <c r="AE54" s="202">
        <v>0</v>
      </c>
      <c r="AF54" s="202">
        <v>0</v>
      </c>
      <c r="AG54" s="202">
        <v>0</v>
      </c>
      <c r="AH54" s="202">
        <v>0</v>
      </c>
      <c r="AI54" s="202">
        <v>53.03</v>
      </c>
      <c r="AJ54" s="202">
        <v>0</v>
      </c>
      <c r="AK54" s="202">
        <v>57.6</v>
      </c>
      <c r="AL54" s="202">
        <v>0</v>
      </c>
      <c r="AM54" s="202">
        <v>0</v>
      </c>
      <c r="AN54" s="202">
        <v>0</v>
      </c>
      <c r="AO54" s="202">
        <v>106.2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10.48</v>
      </c>
      <c r="E55" s="202">
        <v>0</v>
      </c>
      <c r="F55" s="202">
        <v>0</v>
      </c>
      <c r="G55" s="202">
        <v>17.649999999999999</v>
      </c>
      <c r="H55" s="202">
        <v>0</v>
      </c>
      <c r="I55" s="202">
        <v>0</v>
      </c>
      <c r="J55" s="202">
        <v>21.58</v>
      </c>
      <c r="K55" s="202">
        <v>43.32</v>
      </c>
      <c r="L55" s="202">
        <v>31.47</v>
      </c>
      <c r="M55" s="202">
        <v>0</v>
      </c>
      <c r="N55" s="202">
        <v>0.44</v>
      </c>
      <c r="O55" s="202">
        <v>1.56</v>
      </c>
      <c r="P55" s="202">
        <v>1.28</v>
      </c>
      <c r="Q55" s="202">
        <v>0.16</v>
      </c>
      <c r="R55" s="202">
        <v>0.15</v>
      </c>
      <c r="S55" s="202">
        <v>0</v>
      </c>
      <c r="T55" s="202">
        <v>0</v>
      </c>
      <c r="U55" s="202">
        <v>7.51</v>
      </c>
      <c r="V55" s="202">
        <v>0.16</v>
      </c>
      <c r="W55" s="202">
        <v>0.35</v>
      </c>
      <c r="X55" s="202">
        <v>0.37</v>
      </c>
      <c r="Y55" s="202">
        <v>0</v>
      </c>
      <c r="Z55" s="202">
        <v>2.19</v>
      </c>
      <c r="AA55" s="202">
        <v>0.7</v>
      </c>
      <c r="AB55" s="202">
        <v>0</v>
      </c>
      <c r="AC55" s="202">
        <v>0</v>
      </c>
      <c r="AD55" s="202">
        <v>8.27</v>
      </c>
      <c r="AE55" s="202">
        <v>0</v>
      </c>
      <c r="AF55" s="202">
        <v>0</v>
      </c>
      <c r="AG55" s="202">
        <v>0</v>
      </c>
      <c r="AH55" s="202">
        <v>0</v>
      </c>
      <c r="AI55" s="202">
        <v>53.03</v>
      </c>
      <c r="AJ55" s="202">
        <v>0</v>
      </c>
      <c r="AK55" s="202">
        <v>57.6</v>
      </c>
      <c r="AL55" s="202">
        <v>0</v>
      </c>
      <c r="AM55" s="202">
        <v>0</v>
      </c>
      <c r="AN55" s="202">
        <v>0</v>
      </c>
      <c r="AO55" s="202">
        <v>106.2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10.48</v>
      </c>
      <c r="E56" s="202">
        <v>0</v>
      </c>
      <c r="F56" s="202">
        <v>0</v>
      </c>
      <c r="G56" s="202">
        <v>17.649999999999999</v>
      </c>
      <c r="H56" s="202">
        <v>0</v>
      </c>
      <c r="I56" s="202">
        <v>0</v>
      </c>
      <c r="J56" s="202">
        <v>21.58</v>
      </c>
      <c r="K56" s="202">
        <v>43.32</v>
      </c>
      <c r="L56" s="202">
        <v>31.47</v>
      </c>
      <c r="M56" s="202">
        <v>0</v>
      </c>
      <c r="N56" s="202">
        <v>0.44</v>
      </c>
      <c r="O56" s="202">
        <v>1.56</v>
      </c>
      <c r="P56" s="202">
        <v>1.28</v>
      </c>
      <c r="Q56" s="202">
        <v>0.16</v>
      </c>
      <c r="R56" s="202">
        <v>0.15</v>
      </c>
      <c r="S56" s="202">
        <v>0</v>
      </c>
      <c r="T56" s="202">
        <v>0</v>
      </c>
      <c r="U56" s="202">
        <v>7.51</v>
      </c>
      <c r="V56" s="202">
        <v>0.16</v>
      </c>
      <c r="W56" s="202">
        <v>0.35</v>
      </c>
      <c r="X56" s="202">
        <v>0.37</v>
      </c>
      <c r="Y56" s="202">
        <v>0</v>
      </c>
      <c r="Z56" s="202">
        <v>2.19</v>
      </c>
      <c r="AA56" s="202">
        <v>0.7</v>
      </c>
      <c r="AB56" s="202">
        <v>0</v>
      </c>
      <c r="AC56" s="202">
        <v>0</v>
      </c>
      <c r="AD56" s="202">
        <v>8.27</v>
      </c>
      <c r="AE56" s="202">
        <v>0</v>
      </c>
      <c r="AF56" s="202">
        <v>0</v>
      </c>
      <c r="AG56" s="202">
        <v>0</v>
      </c>
      <c r="AH56" s="202">
        <v>0</v>
      </c>
      <c r="AI56" s="202">
        <v>53.03</v>
      </c>
      <c r="AJ56" s="202">
        <v>0</v>
      </c>
      <c r="AK56" s="202">
        <v>57.6</v>
      </c>
      <c r="AL56" s="202">
        <v>0</v>
      </c>
      <c r="AM56" s="202">
        <v>0</v>
      </c>
      <c r="AN56" s="202">
        <v>0</v>
      </c>
      <c r="AO56" s="202">
        <v>106.2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10.48</v>
      </c>
      <c r="E57" s="202">
        <v>0</v>
      </c>
      <c r="F57" s="202">
        <v>0</v>
      </c>
      <c r="G57" s="202">
        <v>17.649999999999999</v>
      </c>
      <c r="H57" s="202">
        <v>0</v>
      </c>
      <c r="I57" s="202">
        <v>0</v>
      </c>
      <c r="J57" s="202">
        <v>21.58</v>
      </c>
      <c r="K57" s="202">
        <v>43.32</v>
      </c>
      <c r="L57" s="202">
        <v>31.47</v>
      </c>
      <c r="M57" s="202">
        <v>0</v>
      </c>
      <c r="N57" s="202">
        <v>0.44</v>
      </c>
      <c r="O57" s="202">
        <v>1.56</v>
      </c>
      <c r="P57" s="202">
        <v>1.28</v>
      </c>
      <c r="Q57" s="202">
        <v>0.16</v>
      </c>
      <c r="R57" s="202">
        <v>0.15</v>
      </c>
      <c r="S57" s="202">
        <v>0</v>
      </c>
      <c r="T57" s="202">
        <v>0</v>
      </c>
      <c r="U57" s="202">
        <v>7.51</v>
      </c>
      <c r="V57" s="202">
        <v>0.16</v>
      </c>
      <c r="W57" s="202">
        <v>0.35</v>
      </c>
      <c r="X57" s="202">
        <v>0.37</v>
      </c>
      <c r="Y57" s="202">
        <v>0</v>
      </c>
      <c r="Z57" s="202">
        <v>2.19</v>
      </c>
      <c r="AA57" s="202">
        <v>0.7</v>
      </c>
      <c r="AB57" s="202">
        <v>0</v>
      </c>
      <c r="AC57" s="202">
        <v>0</v>
      </c>
      <c r="AD57" s="202">
        <v>8.27</v>
      </c>
      <c r="AE57" s="202">
        <v>0</v>
      </c>
      <c r="AF57" s="202">
        <v>0</v>
      </c>
      <c r="AG57" s="202">
        <v>0</v>
      </c>
      <c r="AH57" s="202">
        <v>0</v>
      </c>
      <c r="AI57" s="202">
        <v>53.03</v>
      </c>
      <c r="AJ57" s="202">
        <v>0</v>
      </c>
      <c r="AK57" s="202">
        <v>57.6</v>
      </c>
      <c r="AL57" s="202">
        <v>0</v>
      </c>
      <c r="AM57" s="202">
        <v>0</v>
      </c>
      <c r="AN57" s="202">
        <v>0</v>
      </c>
      <c r="AO57" s="202">
        <v>106.2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10.48</v>
      </c>
      <c r="E58" s="202">
        <v>0</v>
      </c>
      <c r="F58" s="202">
        <v>0</v>
      </c>
      <c r="G58" s="202">
        <v>17.649999999999999</v>
      </c>
      <c r="H58" s="202">
        <v>0</v>
      </c>
      <c r="I58" s="202">
        <v>0</v>
      </c>
      <c r="J58" s="202">
        <v>21.58</v>
      </c>
      <c r="K58" s="202">
        <v>43.32</v>
      </c>
      <c r="L58" s="202">
        <v>31.47</v>
      </c>
      <c r="M58" s="202">
        <v>0</v>
      </c>
      <c r="N58" s="202">
        <v>0.44</v>
      </c>
      <c r="O58" s="202">
        <v>1.56</v>
      </c>
      <c r="P58" s="202">
        <v>1.28</v>
      </c>
      <c r="Q58" s="202">
        <v>0.16</v>
      </c>
      <c r="R58" s="202">
        <v>0.15</v>
      </c>
      <c r="S58" s="202">
        <v>0</v>
      </c>
      <c r="T58" s="202">
        <v>0</v>
      </c>
      <c r="U58" s="202">
        <v>7.51</v>
      </c>
      <c r="V58" s="202">
        <v>0.16</v>
      </c>
      <c r="W58" s="202">
        <v>0.35</v>
      </c>
      <c r="X58" s="202">
        <v>0.37</v>
      </c>
      <c r="Y58" s="202">
        <v>0</v>
      </c>
      <c r="Z58" s="202">
        <v>2.19</v>
      </c>
      <c r="AA58" s="202">
        <v>0.7</v>
      </c>
      <c r="AB58" s="202">
        <v>0</v>
      </c>
      <c r="AC58" s="202">
        <v>0</v>
      </c>
      <c r="AD58" s="202">
        <v>8.27</v>
      </c>
      <c r="AE58" s="202">
        <v>0</v>
      </c>
      <c r="AF58" s="202">
        <v>0</v>
      </c>
      <c r="AG58" s="202">
        <v>0</v>
      </c>
      <c r="AH58" s="202">
        <v>0</v>
      </c>
      <c r="AI58" s="202">
        <v>53.03</v>
      </c>
      <c r="AJ58" s="202">
        <v>0</v>
      </c>
      <c r="AK58" s="202">
        <v>57.6</v>
      </c>
      <c r="AL58" s="202">
        <v>0</v>
      </c>
      <c r="AM58" s="202">
        <v>0</v>
      </c>
      <c r="AN58" s="202">
        <v>0</v>
      </c>
      <c r="AO58" s="202">
        <v>106.2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10.48</v>
      </c>
      <c r="E59" s="202">
        <v>0</v>
      </c>
      <c r="F59" s="202">
        <v>0</v>
      </c>
      <c r="G59" s="202">
        <v>17.649999999999999</v>
      </c>
      <c r="H59" s="202">
        <v>0</v>
      </c>
      <c r="I59" s="202">
        <v>0</v>
      </c>
      <c r="J59" s="202">
        <v>21.58</v>
      </c>
      <c r="K59" s="202">
        <v>5.24</v>
      </c>
      <c r="L59" s="202">
        <v>2.0099999999999998</v>
      </c>
      <c r="M59" s="202">
        <v>0</v>
      </c>
      <c r="N59" s="202">
        <v>0.44</v>
      </c>
      <c r="O59" s="202">
        <v>1.56</v>
      </c>
      <c r="P59" s="202">
        <v>1.28</v>
      </c>
      <c r="Q59" s="202">
        <v>0.16</v>
      </c>
      <c r="R59" s="202">
        <v>0.15</v>
      </c>
      <c r="S59" s="202">
        <v>0</v>
      </c>
      <c r="T59" s="202">
        <v>0</v>
      </c>
      <c r="U59" s="202">
        <v>7.51</v>
      </c>
      <c r="V59" s="202">
        <v>0.16</v>
      </c>
      <c r="W59" s="202">
        <v>0.35</v>
      </c>
      <c r="X59" s="202">
        <v>0.37</v>
      </c>
      <c r="Y59" s="202">
        <v>0</v>
      </c>
      <c r="Z59" s="202">
        <v>2.19</v>
      </c>
      <c r="AA59" s="202">
        <v>0.7</v>
      </c>
      <c r="AB59" s="202">
        <v>0</v>
      </c>
      <c r="AC59" s="202">
        <v>0</v>
      </c>
      <c r="AD59" s="202">
        <v>8.27</v>
      </c>
      <c r="AE59" s="202">
        <v>0</v>
      </c>
      <c r="AF59" s="202">
        <v>0</v>
      </c>
      <c r="AG59" s="202">
        <v>0</v>
      </c>
      <c r="AH59" s="202">
        <v>0</v>
      </c>
      <c r="AI59" s="202">
        <v>53.03</v>
      </c>
      <c r="AJ59" s="202">
        <v>0</v>
      </c>
      <c r="AK59" s="202">
        <v>57.6</v>
      </c>
      <c r="AL59" s="202">
        <v>0</v>
      </c>
      <c r="AM59" s="202">
        <v>0</v>
      </c>
      <c r="AN59" s="202">
        <v>0</v>
      </c>
      <c r="AO59" s="202">
        <v>106.2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10.48</v>
      </c>
      <c r="E60" s="202">
        <v>0</v>
      </c>
      <c r="F60" s="202">
        <v>0</v>
      </c>
      <c r="G60" s="202">
        <v>17.649999999999999</v>
      </c>
      <c r="H60" s="202">
        <v>0</v>
      </c>
      <c r="I60" s="202">
        <v>0</v>
      </c>
      <c r="J60" s="202">
        <v>21.58</v>
      </c>
      <c r="K60" s="202">
        <v>2.5299999999999998</v>
      </c>
      <c r="L60" s="202">
        <v>2.0099999999999998</v>
      </c>
      <c r="M60" s="202">
        <v>0</v>
      </c>
      <c r="N60" s="202">
        <v>0.44</v>
      </c>
      <c r="O60" s="202">
        <v>1.56</v>
      </c>
      <c r="P60" s="202">
        <v>1.28</v>
      </c>
      <c r="Q60" s="202">
        <v>0.16</v>
      </c>
      <c r="R60" s="202">
        <v>0.15</v>
      </c>
      <c r="S60" s="202">
        <v>0</v>
      </c>
      <c r="T60" s="202">
        <v>0</v>
      </c>
      <c r="U60" s="202">
        <v>7.51</v>
      </c>
      <c r="V60" s="202">
        <v>0.16</v>
      </c>
      <c r="W60" s="202">
        <v>0.35</v>
      </c>
      <c r="X60" s="202">
        <v>0.37</v>
      </c>
      <c r="Y60" s="202">
        <v>0</v>
      </c>
      <c r="Z60" s="202">
        <v>2.1800000000000002</v>
      </c>
      <c r="AA60" s="202">
        <v>0.71</v>
      </c>
      <c r="AB60" s="202">
        <v>0</v>
      </c>
      <c r="AC60" s="202">
        <v>0</v>
      </c>
      <c r="AD60" s="202">
        <v>8.27</v>
      </c>
      <c r="AE60" s="202">
        <v>0</v>
      </c>
      <c r="AF60" s="202">
        <v>0</v>
      </c>
      <c r="AG60" s="202">
        <v>0</v>
      </c>
      <c r="AH60" s="202">
        <v>0</v>
      </c>
      <c r="AI60" s="202">
        <v>53.03</v>
      </c>
      <c r="AJ60" s="202">
        <v>0</v>
      </c>
      <c r="AK60" s="202">
        <v>57.6</v>
      </c>
      <c r="AL60" s="202">
        <v>0</v>
      </c>
      <c r="AM60" s="202">
        <v>0</v>
      </c>
      <c r="AN60" s="202">
        <v>0</v>
      </c>
      <c r="AO60" s="202">
        <v>106.2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10.48</v>
      </c>
      <c r="E61" s="202">
        <v>0</v>
      </c>
      <c r="F61" s="202">
        <v>0</v>
      </c>
      <c r="G61" s="202">
        <v>17.649999999999999</v>
      </c>
      <c r="H61" s="202">
        <v>0</v>
      </c>
      <c r="I61" s="202">
        <v>0</v>
      </c>
      <c r="J61" s="202">
        <v>21.58</v>
      </c>
      <c r="K61" s="202">
        <v>2.5299999999999998</v>
      </c>
      <c r="L61" s="202">
        <v>2.0099999999999998</v>
      </c>
      <c r="M61" s="202">
        <v>0</v>
      </c>
      <c r="N61" s="202">
        <v>0.44</v>
      </c>
      <c r="O61" s="202">
        <v>1.56</v>
      </c>
      <c r="P61" s="202">
        <v>1.28</v>
      </c>
      <c r="Q61" s="202">
        <v>0.16</v>
      </c>
      <c r="R61" s="202">
        <v>0.15</v>
      </c>
      <c r="S61" s="202">
        <v>0</v>
      </c>
      <c r="T61" s="202">
        <v>0</v>
      </c>
      <c r="U61" s="202">
        <v>7.51</v>
      </c>
      <c r="V61" s="202">
        <v>0.16</v>
      </c>
      <c r="W61" s="202">
        <v>0.35</v>
      </c>
      <c r="X61" s="202">
        <v>0.37</v>
      </c>
      <c r="Y61" s="202">
        <v>0</v>
      </c>
      <c r="Z61" s="202">
        <v>2.1800000000000002</v>
      </c>
      <c r="AA61" s="202">
        <v>0.71</v>
      </c>
      <c r="AB61" s="202">
        <v>0</v>
      </c>
      <c r="AC61" s="202">
        <v>0</v>
      </c>
      <c r="AD61" s="202">
        <v>8.27</v>
      </c>
      <c r="AE61" s="202">
        <v>0</v>
      </c>
      <c r="AF61" s="202">
        <v>0</v>
      </c>
      <c r="AG61" s="202">
        <v>0</v>
      </c>
      <c r="AH61" s="202">
        <v>0</v>
      </c>
      <c r="AI61" s="202">
        <v>53.03</v>
      </c>
      <c r="AJ61" s="202">
        <v>0</v>
      </c>
      <c r="AK61" s="202">
        <v>57.6</v>
      </c>
      <c r="AL61" s="202">
        <v>0</v>
      </c>
      <c r="AM61" s="202">
        <v>0</v>
      </c>
      <c r="AN61" s="202">
        <v>0</v>
      </c>
      <c r="AO61" s="202">
        <v>106.2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10.48</v>
      </c>
      <c r="E62" s="202">
        <v>0</v>
      </c>
      <c r="F62" s="202">
        <v>0</v>
      </c>
      <c r="G62" s="202">
        <v>17.649999999999999</v>
      </c>
      <c r="H62" s="202">
        <v>0</v>
      </c>
      <c r="I62" s="202">
        <v>0</v>
      </c>
      <c r="J62" s="202">
        <v>21.58</v>
      </c>
      <c r="K62" s="202">
        <v>2.5299999999999998</v>
      </c>
      <c r="L62" s="202">
        <v>2.0099999999999998</v>
      </c>
      <c r="M62" s="202">
        <v>0</v>
      </c>
      <c r="N62" s="202">
        <v>0.44</v>
      </c>
      <c r="O62" s="202">
        <v>1.56</v>
      </c>
      <c r="P62" s="202">
        <v>1.28</v>
      </c>
      <c r="Q62" s="202">
        <v>0.16</v>
      </c>
      <c r="R62" s="202">
        <v>0.15</v>
      </c>
      <c r="S62" s="202">
        <v>0</v>
      </c>
      <c r="T62" s="202">
        <v>0</v>
      </c>
      <c r="U62" s="202">
        <v>7.51</v>
      </c>
      <c r="V62" s="202">
        <v>0.16</v>
      </c>
      <c r="W62" s="202">
        <v>0.35</v>
      </c>
      <c r="X62" s="202">
        <v>0.37</v>
      </c>
      <c r="Y62" s="202">
        <v>0</v>
      </c>
      <c r="Z62" s="202">
        <v>2.1800000000000002</v>
      </c>
      <c r="AA62" s="202">
        <v>0.71</v>
      </c>
      <c r="AB62" s="202">
        <v>0</v>
      </c>
      <c r="AC62" s="202">
        <v>0</v>
      </c>
      <c r="AD62" s="202">
        <v>8.27</v>
      </c>
      <c r="AE62" s="202">
        <v>0</v>
      </c>
      <c r="AF62" s="202">
        <v>0</v>
      </c>
      <c r="AG62" s="202">
        <v>0</v>
      </c>
      <c r="AH62" s="202">
        <v>0</v>
      </c>
      <c r="AI62" s="202">
        <v>53.03</v>
      </c>
      <c r="AJ62" s="202">
        <v>0</v>
      </c>
      <c r="AK62" s="202">
        <v>57.6</v>
      </c>
      <c r="AL62" s="202">
        <v>0</v>
      </c>
      <c r="AM62" s="202">
        <v>0</v>
      </c>
      <c r="AN62" s="202">
        <v>0</v>
      </c>
      <c r="AO62" s="202">
        <v>106.2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10.48</v>
      </c>
      <c r="E63" s="202">
        <v>0</v>
      </c>
      <c r="F63" s="202">
        <v>0</v>
      </c>
      <c r="G63" s="202">
        <v>17.649999999999999</v>
      </c>
      <c r="H63" s="202">
        <v>0</v>
      </c>
      <c r="I63" s="202">
        <v>0</v>
      </c>
      <c r="J63" s="202">
        <v>21.58</v>
      </c>
      <c r="K63" s="202">
        <v>2.5299999999999998</v>
      </c>
      <c r="L63" s="202">
        <v>0</v>
      </c>
      <c r="M63" s="202">
        <v>0</v>
      </c>
      <c r="N63" s="202">
        <v>0.44</v>
      </c>
      <c r="O63" s="202">
        <v>1.56</v>
      </c>
      <c r="P63" s="202">
        <v>1.28</v>
      </c>
      <c r="Q63" s="202">
        <v>0.16</v>
      </c>
      <c r="R63" s="202">
        <v>0.15</v>
      </c>
      <c r="S63" s="202">
        <v>0</v>
      </c>
      <c r="T63" s="202">
        <v>0</v>
      </c>
      <c r="U63" s="202">
        <v>7.51</v>
      </c>
      <c r="V63" s="202">
        <v>0.16</v>
      </c>
      <c r="W63" s="202">
        <v>0.35</v>
      </c>
      <c r="X63" s="202">
        <v>0.37</v>
      </c>
      <c r="Y63" s="202">
        <v>0</v>
      </c>
      <c r="Z63" s="202">
        <v>2.1800000000000002</v>
      </c>
      <c r="AA63" s="202">
        <v>0.71</v>
      </c>
      <c r="AB63" s="202">
        <v>0</v>
      </c>
      <c r="AC63" s="202">
        <v>0</v>
      </c>
      <c r="AD63" s="202">
        <v>8.27</v>
      </c>
      <c r="AE63" s="202">
        <v>0</v>
      </c>
      <c r="AF63" s="202">
        <v>0</v>
      </c>
      <c r="AG63" s="202">
        <v>0</v>
      </c>
      <c r="AH63" s="202">
        <v>0</v>
      </c>
      <c r="AI63" s="202">
        <v>53.03</v>
      </c>
      <c r="AJ63" s="202">
        <v>0</v>
      </c>
      <c r="AK63" s="202">
        <v>57.6</v>
      </c>
      <c r="AL63" s="202">
        <v>0</v>
      </c>
      <c r="AM63" s="202">
        <v>0</v>
      </c>
      <c r="AN63" s="202">
        <v>0</v>
      </c>
      <c r="AO63" s="202">
        <v>106.2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10.48</v>
      </c>
      <c r="E64" s="202">
        <v>0</v>
      </c>
      <c r="F64" s="202">
        <v>0</v>
      </c>
      <c r="G64" s="202">
        <v>17.649999999999999</v>
      </c>
      <c r="H64" s="202">
        <v>0</v>
      </c>
      <c r="I64" s="202">
        <v>0</v>
      </c>
      <c r="J64" s="202">
        <v>21.58</v>
      </c>
      <c r="K64" s="202">
        <v>2.5299999999999998</v>
      </c>
      <c r="L64" s="202">
        <v>0</v>
      </c>
      <c r="M64" s="202">
        <v>0</v>
      </c>
      <c r="N64" s="202">
        <v>0.44</v>
      </c>
      <c r="O64" s="202">
        <v>1.56</v>
      </c>
      <c r="P64" s="202">
        <v>1.28</v>
      </c>
      <c r="Q64" s="202">
        <v>0.16</v>
      </c>
      <c r="R64" s="202">
        <v>0.15</v>
      </c>
      <c r="S64" s="202">
        <v>0</v>
      </c>
      <c r="T64" s="202">
        <v>0</v>
      </c>
      <c r="U64" s="202">
        <v>7.51</v>
      </c>
      <c r="V64" s="202">
        <v>0.16</v>
      </c>
      <c r="W64" s="202">
        <v>0.35</v>
      </c>
      <c r="X64" s="202">
        <v>0.37</v>
      </c>
      <c r="Y64" s="202">
        <v>0</v>
      </c>
      <c r="Z64" s="202">
        <v>2.1800000000000002</v>
      </c>
      <c r="AA64" s="202">
        <v>0.71</v>
      </c>
      <c r="AB64" s="202">
        <v>0</v>
      </c>
      <c r="AC64" s="202">
        <v>0</v>
      </c>
      <c r="AD64" s="202">
        <v>8.27</v>
      </c>
      <c r="AE64" s="202">
        <v>0</v>
      </c>
      <c r="AF64" s="202">
        <v>0</v>
      </c>
      <c r="AG64" s="202">
        <v>0</v>
      </c>
      <c r="AH64" s="202">
        <v>0</v>
      </c>
      <c r="AI64" s="202">
        <v>53.03</v>
      </c>
      <c r="AJ64" s="202">
        <v>0</v>
      </c>
      <c r="AK64" s="202">
        <v>57.6</v>
      </c>
      <c r="AL64" s="202">
        <v>0</v>
      </c>
      <c r="AM64" s="202">
        <v>0</v>
      </c>
      <c r="AN64" s="202">
        <v>0</v>
      </c>
      <c r="AO64" s="202">
        <v>106.2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10.48</v>
      </c>
      <c r="E65" s="202">
        <v>0</v>
      </c>
      <c r="F65" s="202">
        <v>0</v>
      </c>
      <c r="G65" s="202">
        <v>17.649999999999999</v>
      </c>
      <c r="H65" s="202">
        <v>0</v>
      </c>
      <c r="I65" s="202">
        <v>0</v>
      </c>
      <c r="J65" s="202">
        <v>21.58</v>
      </c>
      <c r="K65" s="202">
        <v>2.5299999999999998</v>
      </c>
      <c r="L65" s="202">
        <v>0</v>
      </c>
      <c r="M65" s="202">
        <v>0</v>
      </c>
      <c r="N65" s="202">
        <v>0.44</v>
      </c>
      <c r="O65" s="202">
        <v>1.56</v>
      </c>
      <c r="P65" s="202">
        <v>1.28</v>
      </c>
      <c r="Q65" s="202">
        <v>0.16</v>
      </c>
      <c r="R65" s="202">
        <v>0.15</v>
      </c>
      <c r="S65" s="202">
        <v>0</v>
      </c>
      <c r="T65" s="202">
        <v>0</v>
      </c>
      <c r="U65" s="202">
        <v>7.51</v>
      </c>
      <c r="V65" s="202">
        <v>0.16</v>
      </c>
      <c r="W65" s="202">
        <v>0.35</v>
      </c>
      <c r="X65" s="202">
        <v>0.37</v>
      </c>
      <c r="Y65" s="202">
        <v>0</v>
      </c>
      <c r="Z65" s="202">
        <v>2.1800000000000002</v>
      </c>
      <c r="AA65" s="202">
        <v>0.71</v>
      </c>
      <c r="AB65" s="202">
        <v>0</v>
      </c>
      <c r="AC65" s="202">
        <v>0</v>
      </c>
      <c r="AD65" s="202">
        <v>8.27</v>
      </c>
      <c r="AE65" s="202">
        <v>0</v>
      </c>
      <c r="AF65" s="202">
        <v>0</v>
      </c>
      <c r="AG65" s="202">
        <v>0</v>
      </c>
      <c r="AH65" s="202">
        <v>0</v>
      </c>
      <c r="AI65" s="202">
        <v>53.03</v>
      </c>
      <c r="AJ65" s="202">
        <v>0</v>
      </c>
      <c r="AK65" s="202">
        <v>57.6</v>
      </c>
      <c r="AL65" s="202">
        <v>0</v>
      </c>
      <c r="AM65" s="202">
        <v>0</v>
      </c>
      <c r="AN65" s="202">
        <v>0</v>
      </c>
      <c r="AO65" s="202">
        <v>106.2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10.48</v>
      </c>
      <c r="E66" s="202">
        <v>0</v>
      </c>
      <c r="F66" s="202">
        <v>0</v>
      </c>
      <c r="G66" s="202">
        <v>17.649999999999999</v>
      </c>
      <c r="H66" s="202">
        <v>0</v>
      </c>
      <c r="I66" s="202">
        <v>0</v>
      </c>
      <c r="J66" s="202">
        <v>21.58</v>
      </c>
      <c r="K66" s="202">
        <v>2.5299999999999998</v>
      </c>
      <c r="L66" s="202">
        <v>0</v>
      </c>
      <c r="M66" s="202">
        <v>0</v>
      </c>
      <c r="N66" s="202">
        <v>0.44</v>
      </c>
      <c r="O66" s="202">
        <v>1.56</v>
      </c>
      <c r="P66" s="202">
        <v>1.28</v>
      </c>
      <c r="Q66" s="202">
        <v>0.16</v>
      </c>
      <c r="R66" s="202">
        <v>0.15</v>
      </c>
      <c r="S66" s="202">
        <v>0</v>
      </c>
      <c r="T66" s="202">
        <v>0</v>
      </c>
      <c r="U66" s="202">
        <v>7.51</v>
      </c>
      <c r="V66" s="202">
        <v>0.16</v>
      </c>
      <c r="W66" s="202">
        <v>0.35</v>
      </c>
      <c r="X66" s="202">
        <v>0.37</v>
      </c>
      <c r="Y66" s="202">
        <v>0</v>
      </c>
      <c r="Z66" s="202">
        <v>2.1800000000000002</v>
      </c>
      <c r="AA66" s="202">
        <v>0.71</v>
      </c>
      <c r="AB66" s="202">
        <v>0</v>
      </c>
      <c r="AC66" s="202">
        <v>0</v>
      </c>
      <c r="AD66" s="202">
        <v>8.27</v>
      </c>
      <c r="AE66" s="202">
        <v>0</v>
      </c>
      <c r="AF66" s="202">
        <v>0</v>
      </c>
      <c r="AG66" s="202">
        <v>0</v>
      </c>
      <c r="AH66" s="202">
        <v>0</v>
      </c>
      <c r="AI66" s="202">
        <v>53.03</v>
      </c>
      <c r="AJ66" s="202">
        <v>0</v>
      </c>
      <c r="AK66" s="202">
        <v>57.6</v>
      </c>
      <c r="AL66" s="202">
        <v>0</v>
      </c>
      <c r="AM66" s="202">
        <v>0</v>
      </c>
      <c r="AN66" s="202">
        <v>0</v>
      </c>
      <c r="AO66" s="202">
        <v>106.2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10.220000000000001</v>
      </c>
      <c r="E67" s="202">
        <v>0</v>
      </c>
      <c r="F67" s="202">
        <v>0</v>
      </c>
      <c r="G67" s="202">
        <v>17.649999999999999</v>
      </c>
      <c r="H67" s="202">
        <v>0</v>
      </c>
      <c r="I67" s="202">
        <v>0</v>
      </c>
      <c r="J67" s="202">
        <v>21.58</v>
      </c>
      <c r="K67" s="202">
        <v>2.5299999999999998</v>
      </c>
      <c r="L67" s="202">
        <v>0</v>
      </c>
      <c r="M67" s="202">
        <v>0</v>
      </c>
      <c r="N67" s="202">
        <v>0.44</v>
      </c>
      <c r="O67" s="202">
        <v>1.56</v>
      </c>
      <c r="P67" s="202">
        <v>1.28</v>
      </c>
      <c r="Q67" s="202">
        <v>0.16</v>
      </c>
      <c r="R67" s="202">
        <v>0.15</v>
      </c>
      <c r="S67" s="202">
        <v>0</v>
      </c>
      <c r="T67" s="202">
        <v>0</v>
      </c>
      <c r="U67" s="202">
        <v>7.51</v>
      </c>
      <c r="V67" s="202">
        <v>0.16</v>
      </c>
      <c r="W67" s="202">
        <v>0.35</v>
      </c>
      <c r="X67" s="202">
        <v>0.37</v>
      </c>
      <c r="Y67" s="202">
        <v>0</v>
      </c>
      <c r="Z67" s="202">
        <v>2.1800000000000002</v>
      </c>
      <c r="AA67" s="202">
        <v>0.71</v>
      </c>
      <c r="AB67" s="202">
        <v>0</v>
      </c>
      <c r="AC67" s="202">
        <v>0</v>
      </c>
      <c r="AD67" s="202">
        <v>8.27</v>
      </c>
      <c r="AE67" s="202">
        <v>0</v>
      </c>
      <c r="AF67" s="202">
        <v>0</v>
      </c>
      <c r="AG67" s="202">
        <v>0</v>
      </c>
      <c r="AH67" s="202">
        <v>0</v>
      </c>
      <c r="AI67" s="202">
        <v>53.03</v>
      </c>
      <c r="AJ67" s="202">
        <v>0</v>
      </c>
      <c r="AK67" s="202">
        <v>57.6</v>
      </c>
      <c r="AL67" s="202">
        <v>0</v>
      </c>
      <c r="AM67" s="202">
        <v>0</v>
      </c>
      <c r="AN67" s="202">
        <v>0</v>
      </c>
      <c r="AO67" s="202">
        <v>106.2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10.220000000000001</v>
      </c>
      <c r="E68" s="202">
        <v>0</v>
      </c>
      <c r="F68" s="202">
        <v>0</v>
      </c>
      <c r="G68" s="202">
        <v>17.649999999999999</v>
      </c>
      <c r="H68" s="202">
        <v>0</v>
      </c>
      <c r="I68" s="202">
        <v>0</v>
      </c>
      <c r="J68" s="202">
        <v>21.58</v>
      </c>
      <c r="K68" s="202">
        <v>2.5299999999999998</v>
      </c>
      <c r="L68" s="202">
        <v>0</v>
      </c>
      <c r="M68" s="202">
        <v>0</v>
      </c>
      <c r="N68" s="202">
        <v>0.44</v>
      </c>
      <c r="O68" s="202">
        <v>1.56</v>
      </c>
      <c r="P68" s="202">
        <v>1.28</v>
      </c>
      <c r="Q68" s="202">
        <v>0.16</v>
      </c>
      <c r="R68" s="202">
        <v>0.15</v>
      </c>
      <c r="S68" s="202">
        <v>0</v>
      </c>
      <c r="T68" s="202">
        <v>0</v>
      </c>
      <c r="U68" s="202">
        <v>7.51</v>
      </c>
      <c r="V68" s="202">
        <v>0.16</v>
      </c>
      <c r="W68" s="202">
        <v>0.35</v>
      </c>
      <c r="X68" s="202">
        <v>0.37</v>
      </c>
      <c r="Y68" s="202">
        <v>0</v>
      </c>
      <c r="Z68" s="202">
        <v>2.1800000000000002</v>
      </c>
      <c r="AA68" s="202">
        <v>0.71</v>
      </c>
      <c r="AB68" s="202">
        <v>0</v>
      </c>
      <c r="AC68" s="202">
        <v>10.32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53.03</v>
      </c>
      <c r="AJ68" s="202">
        <v>0</v>
      </c>
      <c r="AK68" s="202">
        <v>57.6</v>
      </c>
      <c r="AL68" s="202">
        <v>0</v>
      </c>
      <c r="AM68" s="202">
        <v>0</v>
      </c>
      <c r="AN68" s="202">
        <v>0</v>
      </c>
      <c r="AO68" s="202">
        <v>106.2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10.220000000000001</v>
      </c>
      <c r="E69" s="202">
        <v>0</v>
      </c>
      <c r="F69" s="202">
        <v>0</v>
      </c>
      <c r="G69" s="202">
        <v>17.649999999999999</v>
      </c>
      <c r="H69" s="202">
        <v>0</v>
      </c>
      <c r="I69" s="202">
        <v>0</v>
      </c>
      <c r="J69" s="202">
        <v>21.58</v>
      </c>
      <c r="K69" s="202">
        <v>2.5299999999999998</v>
      </c>
      <c r="L69" s="202">
        <v>0</v>
      </c>
      <c r="M69" s="202">
        <v>0</v>
      </c>
      <c r="N69" s="202">
        <v>0.44</v>
      </c>
      <c r="O69" s="202">
        <v>1.56</v>
      </c>
      <c r="P69" s="202">
        <v>1.28</v>
      </c>
      <c r="Q69" s="202">
        <v>0.16</v>
      </c>
      <c r="R69" s="202">
        <v>0.15</v>
      </c>
      <c r="S69" s="202">
        <v>0</v>
      </c>
      <c r="T69" s="202">
        <v>0</v>
      </c>
      <c r="U69" s="202">
        <v>7.51</v>
      </c>
      <c r="V69" s="202">
        <v>0.16</v>
      </c>
      <c r="W69" s="202">
        <v>0.35</v>
      </c>
      <c r="X69" s="202">
        <v>0.37</v>
      </c>
      <c r="Y69" s="202">
        <v>0</v>
      </c>
      <c r="Z69" s="202">
        <v>2.1800000000000002</v>
      </c>
      <c r="AA69" s="202">
        <v>0.71</v>
      </c>
      <c r="AB69" s="202">
        <v>0</v>
      </c>
      <c r="AC69" s="202">
        <v>10.32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53.03</v>
      </c>
      <c r="AJ69" s="202">
        <v>0</v>
      </c>
      <c r="AK69" s="202">
        <v>57.6</v>
      </c>
      <c r="AL69" s="202">
        <v>0</v>
      </c>
      <c r="AM69" s="202">
        <v>0</v>
      </c>
      <c r="AN69" s="202">
        <v>0</v>
      </c>
      <c r="AO69" s="202">
        <v>106.2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10.220000000000001</v>
      </c>
      <c r="E70" s="202">
        <v>0</v>
      </c>
      <c r="F70" s="202">
        <v>0</v>
      </c>
      <c r="G70" s="202">
        <v>17.649999999999999</v>
      </c>
      <c r="H70" s="202">
        <v>0</v>
      </c>
      <c r="I70" s="202">
        <v>0</v>
      </c>
      <c r="J70" s="202">
        <v>21.58</v>
      </c>
      <c r="K70" s="202">
        <v>2.5299999999999998</v>
      </c>
      <c r="L70" s="202">
        <v>0</v>
      </c>
      <c r="M70" s="202">
        <v>0</v>
      </c>
      <c r="N70" s="202">
        <v>0.44</v>
      </c>
      <c r="O70" s="202">
        <v>1.56</v>
      </c>
      <c r="P70" s="202">
        <v>1.28</v>
      </c>
      <c r="Q70" s="202">
        <v>0.16</v>
      </c>
      <c r="R70" s="202">
        <v>0.15</v>
      </c>
      <c r="S70" s="202">
        <v>0</v>
      </c>
      <c r="T70" s="202">
        <v>0</v>
      </c>
      <c r="U70" s="202">
        <v>7.51</v>
      </c>
      <c r="V70" s="202">
        <v>0.16</v>
      </c>
      <c r="W70" s="202">
        <v>0.35</v>
      </c>
      <c r="X70" s="202">
        <v>0.37</v>
      </c>
      <c r="Y70" s="202">
        <v>0</v>
      </c>
      <c r="Z70" s="202">
        <v>2.1800000000000002</v>
      </c>
      <c r="AA70" s="202">
        <v>0.71</v>
      </c>
      <c r="AB70" s="202">
        <v>0</v>
      </c>
      <c r="AC70" s="202">
        <v>10.32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53.03</v>
      </c>
      <c r="AJ70" s="202">
        <v>0</v>
      </c>
      <c r="AK70" s="202">
        <v>57.6</v>
      </c>
      <c r="AL70" s="202">
        <v>0</v>
      </c>
      <c r="AM70" s="202">
        <v>0</v>
      </c>
      <c r="AN70" s="202">
        <v>0</v>
      </c>
      <c r="AO70" s="202">
        <v>106.2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10.220000000000001</v>
      </c>
      <c r="E71" s="202">
        <v>0</v>
      </c>
      <c r="F71" s="202">
        <v>0</v>
      </c>
      <c r="G71" s="202">
        <v>17.649999999999999</v>
      </c>
      <c r="H71" s="202">
        <v>0</v>
      </c>
      <c r="I71" s="202">
        <v>0</v>
      </c>
      <c r="J71" s="202">
        <v>21.58</v>
      </c>
      <c r="K71" s="202">
        <v>2.5299999999999998</v>
      </c>
      <c r="L71" s="202">
        <v>0</v>
      </c>
      <c r="M71" s="202">
        <v>0</v>
      </c>
      <c r="N71" s="202">
        <v>0.44</v>
      </c>
      <c r="O71" s="202">
        <v>1.56</v>
      </c>
      <c r="P71" s="202">
        <v>1.28</v>
      </c>
      <c r="Q71" s="202">
        <v>0.16</v>
      </c>
      <c r="R71" s="202">
        <v>0.15</v>
      </c>
      <c r="S71" s="202">
        <v>0</v>
      </c>
      <c r="T71" s="202">
        <v>0</v>
      </c>
      <c r="U71" s="202">
        <v>7.51</v>
      </c>
      <c r="V71" s="202">
        <v>0.16</v>
      </c>
      <c r="W71" s="202">
        <v>0.35</v>
      </c>
      <c r="X71" s="202">
        <v>0.37</v>
      </c>
      <c r="Y71" s="202">
        <v>0</v>
      </c>
      <c r="Z71" s="202">
        <v>2.1800000000000002</v>
      </c>
      <c r="AA71" s="202">
        <v>0.71</v>
      </c>
      <c r="AB71" s="202">
        <v>0</v>
      </c>
      <c r="AC71" s="202">
        <v>10.32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53.03</v>
      </c>
      <c r="AJ71" s="202">
        <v>0</v>
      </c>
      <c r="AK71" s="202">
        <v>57.6</v>
      </c>
      <c r="AL71" s="202">
        <v>0</v>
      </c>
      <c r="AM71" s="202">
        <v>0</v>
      </c>
      <c r="AN71" s="202">
        <v>0</v>
      </c>
      <c r="AO71" s="202">
        <v>106.2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0.53</v>
      </c>
      <c r="E72" s="202">
        <v>0</v>
      </c>
      <c r="F72" s="202">
        <v>0</v>
      </c>
      <c r="G72" s="202">
        <v>17.649999999999999</v>
      </c>
      <c r="H72" s="202">
        <v>0</v>
      </c>
      <c r="I72" s="202">
        <v>0</v>
      </c>
      <c r="J72" s="202">
        <v>1.1200000000000001</v>
      </c>
      <c r="K72" s="202">
        <v>2.5299999999999998</v>
      </c>
      <c r="L72" s="202">
        <v>0</v>
      </c>
      <c r="M72" s="202">
        <v>0</v>
      </c>
      <c r="N72" s="202">
        <v>0.44</v>
      </c>
      <c r="O72" s="202">
        <v>1.56</v>
      </c>
      <c r="P72" s="202">
        <v>1.28</v>
      </c>
      <c r="Q72" s="202">
        <v>0.16</v>
      </c>
      <c r="R72" s="202">
        <v>0.15</v>
      </c>
      <c r="S72" s="202">
        <v>0</v>
      </c>
      <c r="T72" s="202">
        <v>0</v>
      </c>
      <c r="U72" s="202">
        <v>7.51</v>
      </c>
      <c r="V72" s="202">
        <v>0.16</v>
      </c>
      <c r="W72" s="202">
        <v>0.35</v>
      </c>
      <c r="X72" s="202">
        <v>0.37</v>
      </c>
      <c r="Y72" s="202">
        <v>0</v>
      </c>
      <c r="Z72" s="202">
        <v>2.1800000000000002</v>
      </c>
      <c r="AA72" s="202">
        <v>0.71</v>
      </c>
      <c r="AB72" s="202">
        <v>0</v>
      </c>
      <c r="AC72" s="202">
        <v>10.56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53.03</v>
      </c>
      <c r="AJ72" s="202">
        <v>0</v>
      </c>
      <c r="AK72" s="202">
        <v>57.6</v>
      </c>
      <c r="AL72" s="202">
        <v>0</v>
      </c>
      <c r="AM72" s="202">
        <v>0</v>
      </c>
      <c r="AN72" s="202">
        <v>0</v>
      </c>
      <c r="AO72" s="202">
        <v>106.2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1.6</v>
      </c>
      <c r="E73" s="202">
        <v>0</v>
      </c>
      <c r="F73" s="202">
        <v>0</v>
      </c>
      <c r="G73" s="202">
        <v>17.649999999999999</v>
      </c>
      <c r="H73" s="202">
        <v>0</v>
      </c>
      <c r="I73" s="202">
        <v>0</v>
      </c>
      <c r="J73" s="202">
        <v>2.78</v>
      </c>
      <c r="K73" s="202">
        <v>2.5299999999999998</v>
      </c>
      <c r="L73" s="202">
        <v>2</v>
      </c>
      <c r="M73" s="202">
        <v>0</v>
      </c>
      <c r="N73" s="202">
        <v>0.44</v>
      </c>
      <c r="O73" s="202">
        <v>1.56</v>
      </c>
      <c r="P73" s="202">
        <v>1.28</v>
      </c>
      <c r="Q73" s="202">
        <v>0.16</v>
      </c>
      <c r="R73" s="202">
        <v>0.15</v>
      </c>
      <c r="S73" s="202">
        <v>0</v>
      </c>
      <c r="T73" s="202">
        <v>0</v>
      </c>
      <c r="U73" s="202">
        <v>7.51</v>
      </c>
      <c r="V73" s="202">
        <v>0.16</v>
      </c>
      <c r="W73" s="202">
        <v>0.35</v>
      </c>
      <c r="X73" s="202">
        <v>0.37</v>
      </c>
      <c r="Y73" s="202">
        <v>0</v>
      </c>
      <c r="Z73" s="202">
        <v>2.1800000000000002</v>
      </c>
      <c r="AA73" s="202">
        <v>0.71</v>
      </c>
      <c r="AB73" s="202">
        <v>0</v>
      </c>
      <c r="AC73" s="202">
        <v>10.56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53.03</v>
      </c>
      <c r="AJ73" s="202">
        <v>0</v>
      </c>
      <c r="AK73" s="202">
        <v>57.6</v>
      </c>
      <c r="AL73" s="202">
        <v>0</v>
      </c>
      <c r="AM73" s="202">
        <v>0</v>
      </c>
      <c r="AN73" s="202">
        <v>0</v>
      </c>
      <c r="AO73" s="202">
        <v>106.2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4</v>
      </c>
      <c r="E74" s="202">
        <v>0</v>
      </c>
      <c r="F74" s="202">
        <v>0</v>
      </c>
      <c r="G74" s="202">
        <v>17.649999999999999</v>
      </c>
      <c r="H74" s="202">
        <v>0</v>
      </c>
      <c r="I74" s="202">
        <v>0</v>
      </c>
      <c r="J74" s="202">
        <v>7.79</v>
      </c>
      <c r="K74" s="202">
        <v>2.5299999999999998</v>
      </c>
      <c r="L74" s="202">
        <v>2</v>
      </c>
      <c r="M74" s="202">
        <v>0</v>
      </c>
      <c r="N74" s="202">
        <v>0.44</v>
      </c>
      <c r="O74" s="202">
        <v>1.56</v>
      </c>
      <c r="P74" s="202">
        <v>1.28</v>
      </c>
      <c r="Q74" s="202">
        <v>0.16</v>
      </c>
      <c r="R74" s="202">
        <v>0.15</v>
      </c>
      <c r="S74" s="202">
        <v>0</v>
      </c>
      <c r="T74" s="202">
        <v>0</v>
      </c>
      <c r="U74" s="202">
        <v>7.51</v>
      </c>
      <c r="V74" s="202">
        <v>0.16</v>
      </c>
      <c r="W74" s="202">
        <v>0.35</v>
      </c>
      <c r="X74" s="202">
        <v>0.37</v>
      </c>
      <c r="Y74" s="202">
        <v>0</v>
      </c>
      <c r="Z74" s="202">
        <v>2.1800000000000002</v>
      </c>
      <c r="AA74" s="202">
        <v>0.71</v>
      </c>
      <c r="AB74" s="202">
        <v>0</v>
      </c>
      <c r="AC74" s="202">
        <v>10.56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53.03</v>
      </c>
      <c r="AJ74" s="202">
        <v>0</v>
      </c>
      <c r="AK74" s="202">
        <v>57.6</v>
      </c>
      <c r="AL74" s="202">
        <v>0</v>
      </c>
      <c r="AM74" s="202">
        <v>0</v>
      </c>
      <c r="AN74" s="202">
        <v>0</v>
      </c>
      <c r="AO74" s="202">
        <v>106.2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6.13</v>
      </c>
      <c r="E75" s="202">
        <v>0</v>
      </c>
      <c r="F75" s="202">
        <v>0</v>
      </c>
      <c r="G75" s="202">
        <v>17.649999999999999</v>
      </c>
      <c r="H75" s="202">
        <v>0</v>
      </c>
      <c r="I75" s="202">
        <v>0</v>
      </c>
      <c r="J75" s="202">
        <v>10.02</v>
      </c>
      <c r="K75" s="202">
        <v>2.5299999999999998</v>
      </c>
      <c r="L75" s="202">
        <v>2</v>
      </c>
      <c r="M75" s="202">
        <v>0</v>
      </c>
      <c r="N75" s="202">
        <v>0.44</v>
      </c>
      <c r="O75" s="202">
        <v>1.56</v>
      </c>
      <c r="P75" s="202">
        <v>1.28</v>
      </c>
      <c r="Q75" s="202">
        <v>0.09</v>
      </c>
      <c r="R75" s="202">
        <v>0.15</v>
      </c>
      <c r="S75" s="202">
        <v>0</v>
      </c>
      <c r="T75" s="202">
        <v>0</v>
      </c>
      <c r="U75" s="202">
        <v>7.51</v>
      </c>
      <c r="V75" s="202">
        <v>0.16</v>
      </c>
      <c r="W75" s="202">
        <v>0.35</v>
      </c>
      <c r="X75" s="202">
        <v>0.37</v>
      </c>
      <c r="Y75" s="202">
        <v>0</v>
      </c>
      <c r="Z75" s="202">
        <v>2.1800000000000002</v>
      </c>
      <c r="AA75" s="202">
        <v>0.62</v>
      </c>
      <c r="AB75" s="202">
        <v>0</v>
      </c>
      <c r="AC75" s="202">
        <v>18.190000000000001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53.03</v>
      </c>
      <c r="AJ75" s="202">
        <v>0</v>
      </c>
      <c r="AK75" s="202">
        <v>57.6</v>
      </c>
      <c r="AL75" s="202">
        <v>0</v>
      </c>
      <c r="AM75" s="202">
        <v>0</v>
      </c>
      <c r="AN75" s="202">
        <v>0</v>
      </c>
      <c r="AO75" s="202">
        <v>108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6.13</v>
      </c>
      <c r="E76" s="202">
        <v>0</v>
      </c>
      <c r="F76" s="202">
        <v>0</v>
      </c>
      <c r="G76" s="202">
        <v>17.649999999999999</v>
      </c>
      <c r="H76" s="202">
        <v>0</v>
      </c>
      <c r="I76" s="202">
        <v>0</v>
      </c>
      <c r="J76" s="202">
        <v>13.36</v>
      </c>
      <c r="K76" s="202">
        <v>2.5299999999999998</v>
      </c>
      <c r="L76" s="202">
        <v>2</v>
      </c>
      <c r="M76" s="202">
        <v>0</v>
      </c>
      <c r="N76" s="202">
        <v>0.44</v>
      </c>
      <c r="O76" s="202">
        <v>1.56</v>
      </c>
      <c r="P76" s="202">
        <v>1.28</v>
      </c>
      <c r="Q76" s="202">
        <v>0.09</v>
      </c>
      <c r="R76" s="202">
        <v>0.15</v>
      </c>
      <c r="S76" s="202">
        <v>0</v>
      </c>
      <c r="T76" s="202">
        <v>0</v>
      </c>
      <c r="U76" s="202">
        <v>7.51</v>
      </c>
      <c r="V76" s="202">
        <v>0.16</v>
      </c>
      <c r="W76" s="202">
        <v>0.35</v>
      </c>
      <c r="X76" s="202">
        <v>0.37</v>
      </c>
      <c r="Y76" s="202">
        <v>0</v>
      </c>
      <c r="Z76" s="202">
        <v>2.1800000000000002</v>
      </c>
      <c r="AA76" s="202">
        <v>0.62</v>
      </c>
      <c r="AB76" s="202">
        <v>0</v>
      </c>
      <c r="AC76" s="202">
        <v>0</v>
      </c>
      <c r="AD76" s="202">
        <v>8.9499999999999993</v>
      </c>
      <c r="AE76" s="202">
        <v>0</v>
      </c>
      <c r="AF76" s="202">
        <v>0</v>
      </c>
      <c r="AG76" s="202">
        <v>0</v>
      </c>
      <c r="AH76" s="202">
        <v>0</v>
      </c>
      <c r="AI76" s="202">
        <v>53.03</v>
      </c>
      <c r="AJ76" s="202">
        <v>0</v>
      </c>
      <c r="AK76" s="202">
        <v>57.6</v>
      </c>
      <c r="AL76" s="202">
        <v>0</v>
      </c>
      <c r="AM76" s="202">
        <v>0</v>
      </c>
      <c r="AN76" s="202">
        <v>0</v>
      </c>
      <c r="AO76" s="202">
        <v>108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6.13</v>
      </c>
      <c r="E77" s="202">
        <v>0</v>
      </c>
      <c r="F77" s="202">
        <v>0</v>
      </c>
      <c r="G77" s="202">
        <v>17.649999999999999</v>
      </c>
      <c r="H77" s="202">
        <v>0</v>
      </c>
      <c r="I77" s="202">
        <v>0</v>
      </c>
      <c r="J77" s="202">
        <v>13.36</v>
      </c>
      <c r="K77" s="202">
        <v>2.5299999999999998</v>
      </c>
      <c r="L77" s="202">
        <v>2</v>
      </c>
      <c r="M77" s="202">
        <v>0</v>
      </c>
      <c r="N77" s="202">
        <v>0.44</v>
      </c>
      <c r="O77" s="202">
        <v>1.56</v>
      </c>
      <c r="P77" s="202">
        <v>1.28</v>
      </c>
      <c r="Q77" s="202">
        <v>0.09</v>
      </c>
      <c r="R77" s="202">
        <v>0.15</v>
      </c>
      <c r="S77" s="202">
        <v>0</v>
      </c>
      <c r="T77" s="202">
        <v>0</v>
      </c>
      <c r="U77" s="202">
        <v>7.51</v>
      </c>
      <c r="V77" s="202">
        <v>0.16</v>
      </c>
      <c r="W77" s="202">
        <v>0.35</v>
      </c>
      <c r="X77" s="202">
        <v>0.37</v>
      </c>
      <c r="Y77" s="202">
        <v>0</v>
      </c>
      <c r="Z77" s="202">
        <v>2.1800000000000002</v>
      </c>
      <c r="AA77" s="202">
        <v>0.62</v>
      </c>
      <c r="AB77" s="202">
        <v>0</v>
      </c>
      <c r="AC77" s="202">
        <v>0</v>
      </c>
      <c r="AD77" s="202">
        <v>8.9499999999999993</v>
      </c>
      <c r="AE77" s="202">
        <v>0</v>
      </c>
      <c r="AF77" s="202">
        <v>0</v>
      </c>
      <c r="AG77" s="202">
        <v>0</v>
      </c>
      <c r="AH77" s="202">
        <v>0</v>
      </c>
      <c r="AI77" s="202">
        <v>53.03</v>
      </c>
      <c r="AJ77" s="202">
        <v>0</v>
      </c>
      <c r="AK77" s="202">
        <v>57.6</v>
      </c>
      <c r="AL77" s="202">
        <v>0</v>
      </c>
      <c r="AM77" s="202">
        <v>0</v>
      </c>
      <c r="AN77" s="202">
        <v>0</v>
      </c>
      <c r="AO77" s="202">
        <v>108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6.13</v>
      </c>
      <c r="E78" s="202">
        <v>0</v>
      </c>
      <c r="F78" s="202">
        <v>0</v>
      </c>
      <c r="G78" s="202">
        <v>17.649999999999999</v>
      </c>
      <c r="H78" s="202">
        <v>0</v>
      </c>
      <c r="I78" s="202">
        <v>0</v>
      </c>
      <c r="J78" s="202">
        <v>13.36</v>
      </c>
      <c r="K78" s="202">
        <v>2.5299999999999998</v>
      </c>
      <c r="L78" s="202">
        <v>2</v>
      </c>
      <c r="M78" s="202">
        <v>0</v>
      </c>
      <c r="N78" s="202">
        <v>0.44</v>
      </c>
      <c r="O78" s="202">
        <v>1.56</v>
      </c>
      <c r="P78" s="202">
        <v>1.28</v>
      </c>
      <c r="Q78" s="202">
        <v>0.09</v>
      </c>
      <c r="R78" s="202">
        <v>0.15</v>
      </c>
      <c r="S78" s="202">
        <v>0</v>
      </c>
      <c r="T78" s="202">
        <v>0</v>
      </c>
      <c r="U78" s="202">
        <v>7.51</v>
      </c>
      <c r="V78" s="202">
        <v>0.16</v>
      </c>
      <c r="W78" s="202">
        <v>0.35</v>
      </c>
      <c r="X78" s="202">
        <v>0.37</v>
      </c>
      <c r="Y78" s="202">
        <v>0</v>
      </c>
      <c r="Z78" s="202">
        <v>2.1800000000000002</v>
      </c>
      <c r="AA78" s="202">
        <v>0.62</v>
      </c>
      <c r="AB78" s="202">
        <v>0</v>
      </c>
      <c r="AC78" s="202">
        <v>0</v>
      </c>
      <c r="AD78" s="202">
        <v>8.9499999999999993</v>
      </c>
      <c r="AE78" s="202">
        <v>0</v>
      </c>
      <c r="AF78" s="202">
        <v>0</v>
      </c>
      <c r="AG78" s="202">
        <v>0</v>
      </c>
      <c r="AH78" s="202">
        <v>0</v>
      </c>
      <c r="AI78" s="202">
        <v>53.03</v>
      </c>
      <c r="AJ78" s="202">
        <v>0</v>
      </c>
      <c r="AK78" s="202">
        <v>57.6</v>
      </c>
      <c r="AL78" s="202">
        <v>0</v>
      </c>
      <c r="AM78" s="202">
        <v>0</v>
      </c>
      <c r="AN78" s="202">
        <v>0</v>
      </c>
      <c r="AO78" s="202">
        <v>108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6.13</v>
      </c>
      <c r="E79" s="202">
        <v>0</v>
      </c>
      <c r="F79" s="202">
        <v>0</v>
      </c>
      <c r="G79" s="202">
        <v>17.649999999999999</v>
      </c>
      <c r="H79" s="202">
        <v>0</v>
      </c>
      <c r="I79" s="202">
        <v>0</v>
      </c>
      <c r="J79" s="202">
        <v>13.36</v>
      </c>
      <c r="K79" s="202">
        <v>2.5299999999999998</v>
      </c>
      <c r="L79" s="202">
        <v>2</v>
      </c>
      <c r="M79" s="202">
        <v>0</v>
      </c>
      <c r="N79" s="202">
        <v>0.44</v>
      </c>
      <c r="O79" s="202">
        <v>1.56</v>
      </c>
      <c r="P79" s="202">
        <v>1.28</v>
      </c>
      <c r="Q79" s="202">
        <v>0.09</v>
      </c>
      <c r="R79" s="202">
        <v>0.15</v>
      </c>
      <c r="S79" s="202">
        <v>0</v>
      </c>
      <c r="T79" s="202">
        <v>0</v>
      </c>
      <c r="U79" s="202">
        <v>7.51</v>
      </c>
      <c r="V79" s="202">
        <v>0.16</v>
      </c>
      <c r="W79" s="202">
        <v>0.35</v>
      </c>
      <c r="X79" s="202">
        <v>0.37</v>
      </c>
      <c r="Y79" s="202">
        <v>0</v>
      </c>
      <c r="Z79" s="202">
        <v>2.1800000000000002</v>
      </c>
      <c r="AA79" s="202">
        <v>0.62</v>
      </c>
      <c r="AB79" s="202">
        <v>0</v>
      </c>
      <c r="AC79" s="202">
        <v>0</v>
      </c>
      <c r="AD79" s="202">
        <v>8.9499999999999993</v>
      </c>
      <c r="AE79" s="202">
        <v>0</v>
      </c>
      <c r="AF79" s="202">
        <v>0</v>
      </c>
      <c r="AG79" s="202">
        <v>0</v>
      </c>
      <c r="AH79" s="202">
        <v>0</v>
      </c>
      <c r="AI79" s="202">
        <v>53.03</v>
      </c>
      <c r="AJ79" s="202">
        <v>0</v>
      </c>
      <c r="AK79" s="202">
        <v>57.6</v>
      </c>
      <c r="AL79" s="202">
        <v>0</v>
      </c>
      <c r="AM79" s="202">
        <v>0</v>
      </c>
      <c r="AN79" s="202">
        <v>0</v>
      </c>
      <c r="AO79" s="202">
        <v>108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6.13</v>
      </c>
      <c r="E80" s="202">
        <v>0</v>
      </c>
      <c r="F80" s="202">
        <v>0</v>
      </c>
      <c r="G80" s="202">
        <v>17.649999999999999</v>
      </c>
      <c r="H80" s="202">
        <v>0</v>
      </c>
      <c r="I80" s="202">
        <v>0</v>
      </c>
      <c r="J80" s="202">
        <v>13.36</v>
      </c>
      <c r="K80" s="202">
        <v>3.3</v>
      </c>
      <c r="L80" s="202">
        <v>2</v>
      </c>
      <c r="M80" s="202">
        <v>0</v>
      </c>
      <c r="N80" s="202">
        <v>0.44</v>
      </c>
      <c r="O80" s="202">
        <v>1.56</v>
      </c>
      <c r="P80" s="202">
        <v>1.28</v>
      </c>
      <c r="Q80" s="202">
        <v>0.09</v>
      </c>
      <c r="R80" s="202">
        <v>0.15</v>
      </c>
      <c r="S80" s="202">
        <v>0</v>
      </c>
      <c r="T80" s="202">
        <v>0</v>
      </c>
      <c r="U80" s="202">
        <v>7.51</v>
      </c>
      <c r="V80" s="202">
        <v>0.16</v>
      </c>
      <c r="W80" s="202">
        <v>0.35</v>
      </c>
      <c r="X80" s="202">
        <v>0.37</v>
      </c>
      <c r="Y80" s="202">
        <v>0</v>
      </c>
      <c r="Z80" s="202">
        <v>2.1800000000000002</v>
      </c>
      <c r="AA80" s="202">
        <v>0.62</v>
      </c>
      <c r="AB80" s="202">
        <v>0</v>
      </c>
      <c r="AC80" s="202">
        <v>0</v>
      </c>
      <c r="AD80" s="202">
        <v>8.9499999999999993</v>
      </c>
      <c r="AE80" s="202">
        <v>0</v>
      </c>
      <c r="AF80" s="202">
        <v>0</v>
      </c>
      <c r="AG80" s="202">
        <v>0</v>
      </c>
      <c r="AH80" s="202">
        <v>0</v>
      </c>
      <c r="AI80" s="202">
        <v>53.03</v>
      </c>
      <c r="AJ80" s="202">
        <v>0</v>
      </c>
      <c r="AK80" s="202">
        <v>57.6</v>
      </c>
      <c r="AL80" s="202">
        <v>0</v>
      </c>
      <c r="AM80" s="202">
        <v>0</v>
      </c>
      <c r="AN80" s="202">
        <v>0</v>
      </c>
      <c r="AO80" s="202">
        <v>108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6.13</v>
      </c>
      <c r="E81" s="202">
        <v>0</v>
      </c>
      <c r="F81" s="202">
        <v>0</v>
      </c>
      <c r="G81" s="202">
        <v>17.649999999999999</v>
      </c>
      <c r="H81" s="202">
        <v>0</v>
      </c>
      <c r="I81" s="202">
        <v>0</v>
      </c>
      <c r="J81" s="202">
        <v>13.36</v>
      </c>
      <c r="K81" s="202">
        <v>2.81</v>
      </c>
      <c r="L81" s="202">
        <v>2</v>
      </c>
      <c r="M81" s="202">
        <v>0</v>
      </c>
      <c r="N81" s="202">
        <v>0.44</v>
      </c>
      <c r="O81" s="202">
        <v>1.56</v>
      </c>
      <c r="P81" s="202">
        <v>1.28</v>
      </c>
      <c r="Q81" s="202">
        <v>0.09</v>
      </c>
      <c r="R81" s="202">
        <v>0.15</v>
      </c>
      <c r="S81" s="202">
        <v>0</v>
      </c>
      <c r="T81" s="202">
        <v>0</v>
      </c>
      <c r="U81" s="202">
        <v>7.51</v>
      </c>
      <c r="V81" s="202">
        <v>0.16</v>
      </c>
      <c r="W81" s="202">
        <v>0.35</v>
      </c>
      <c r="X81" s="202">
        <v>0.37</v>
      </c>
      <c r="Y81" s="202">
        <v>0</v>
      </c>
      <c r="Z81" s="202">
        <v>1.93</v>
      </c>
      <c r="AA81" s="202">
        <v>0.62</v>
      </c>
      <c r="AB81" s="202">
        <v>0</v>
      </c>
      <c r="AC81" s="202">
        <v>0</v>
      </c>
      <c r="AD81" s="202">
        <v>8.9499999999999993</v>
      </c>
      <c r="AE81" s="202">
        <v>0</v>
      </c>
      <c r="AF81" s="202">
        <v>0</v>
      </c>
      <c r="AG81" s="202">
        <v>0</v>
      </c>
      <c r="AH81" s="202">
        <v>0</v>
      </c>
      <c r="AI81" s="202">
        <v>53.03</v>
      </c>
      <c r="AJ81" s="202">
        <v>0</v>
      </c>
      <c r="AK81" s="202">
        <v>57.6</v>
      </c>
      <c r="AL81" s="202">
        <v>0</v>
      </c>
      <c r="AM81" s="202">
        <v>0</v>
      </c>
      <c r="AN81" s="202">
        <v>0</v>
      </c>
      <c r="AO81" s="202">
        <v>108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6.13</v>
      </c>
      <c r="E82" s="202">
        <v>0</v>
      </c>
      <c r="F82" s="202">
        <v>0</v>
      </c>
      <c r="G82" s="202">
        <v>17.649999999999999</v>
      </c>
      <c r="H82" s="202">
        <v>0</v>
      </c>
      <c r="I82" s="202">
        <v>0</v>
      </c>
      <c r="J82" s="202">
        <v>13.36</v>
      </c>
      <c r="K82" s="202">
        <v>2.81</v>
      </c>
      <c r="L82" s="202">
        <v>2</v>
      </c>
      <c r="M82" s="202">
        <v>0</v>
      </c>
      <c r="N82" s="202">
        <v>0.44</v>
      </c>
      <c r="O82" s="202">
        <v>1.56</v>
      </c>
      <c r="P82" s="202">
        <v>1.28</v>
      </c>
      <c r="Q82" s="202">
        <v>0.09</v>
      </c>
      <c r="R82" s="202">
        <v>0.15</v>
      </c>
      <c r="S82" s="202">
        <v>0</v>
      </c>
      <c r="T82" s="202">
        <v>0</v>
      </c>
      <c r="U82" s="202">
        <v>7.51</v>
      </c>
      <c r="V82" s="202">
        <v>0.16</v>
      </c>
      <c r="W82" s="202">
        <v>0.35</v>
      </c>
      <c r="X82" s="202">
        <v>0.37</v>
      </c>
      <c r="Y82" s="202">
        <v>0</v>
      </c>
      <c r="Z82" s="202">
        <v>1.93</v>
      </c>
      <c r="AA82" s="202">
        <v>0.62</v>
      </c>
      <c r="AB82" s="202">
        <v>0</v>
      </c>
      <c r="AC82" s="202">
        <v>0</v>
      </c>
      <c r="AD82" s="202">
        <v>8.9499999999999993</v>
      </c>
      <c r="AE82" s="202">
        <v>0</v>
      </c>
      <c r="AF82" s="202">
        <v>0</v>
      </c>
      <c r="AG82" s="202">
        <v>0</v>
      </c>
      <c r="AH82" s="202">
        <v>0</v>
      </c>
      <c r="AI82" s="202">
        <v>53.03</v>
      </c>
      <c r="AJ82" s="202">
        <v>0</v>
      </c>
      <c r="AK82" s="202">
        <v>57.6</v>
      </c>
      <c r="AL82" s="202">
        <v>0</v>
      </c>
      <c r="AM82" s="202">
        <v>0</v>
      </c>
      <c r="AN82" s="202">
        <v>0</v>
      </c>
      <c r="AO82" s="202">
        <v>108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6.4</v>
      </c>
      <c r="E83" s="202">
        <v>0</v>
      </c>
      <c r="F83" s="202">
        <v>0</v>
      </c>
      <c r="G83" s="202">
        <v>17.649999999999999</v>
      </c>
      <c r="H83" s="202">
        <v>0</v>
      </c>
      <c r="I83" s="202">
        <v>0</v>
      </c>
      <c r="J83" s="202">
        <v>13.36</v>
      </c>
      <c r="K83" s="202">
        <v>15.91</v>
      </c>
      <c r="L83" s="202">
        <v>2</v>
      </c>
      <c r="M83" s="202">
        <v>0</v>
      </c>
      <c r="N83" s="202">
        <v>0.44</v>
      </c>
      <c r="O83" s="202">
        <v>1.56</v>
      </c>
      <c r="P83" s="202">
        <v>1.28</v>
      </c>
      <c r="Q83" s="202">
        <v>0.09</v>
      </c>
      <c r="R83" s="202">
        <v>0.15</v>
      </c>
      <c r="S83" s="202">
        <v>0</v>
      </c>
      <c r="T83" s="202">
        <v>0</v>
      </c>
      <c r="U83" s="202">
        <v>7.51</v>
      </c>
      <c r="V83" s="202">
        <v>0.16</v>
      </c>
      <c r="W83" s="202">
        <v>0.35</v>
      </c>
      <c r="X83" s="202">
        <v>0.37</v>
      </c>
      <c r="Y83" s="202">
        <v>0</v>
      </c>
      <c r="Z83" s="202">
        <v>1.93</v>
      </c>
      <c r="AA83" s="202">
        <v>0.62</v>
      </c>
      <c r="AB83" s="202">
        <v>0</v>
      </c>
      <c r="AC83" s="202">
        <v>0</v>
      </c>
      <c r="AD83" s="202">
        <v>8.9499999999999993</v>
      </c>
      <c r="AE83" s="202">
        <v>0</v>
      </c>
      <c r="AF83" s="202">
        <v>0</v>
      </c>
      <c r="AG83" s="202">
        <v>0</v>
      </c>
      <c r="AH83" s="202">
        <v>0</v>
      </c>
      <c r="AI83" s="202">
        <v>53.03</v>
      </c>
      <c r="AJ83" s="202">
        <v>0</v>
      </c>
      <c r="AK83" s="202">
        <v>57.6</v>
      </c>
      <c r="AL83" s="202">
        <v>0</v>
      </c>
      <c r="AM83" s="202">
        <v>0</v>
      </c>
      <c r="AN83" s="202">
        <v>0</v>
      </c>
      <c r="AO83" s="202">
        <v>108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6.4</v>
      </c>
      <c r="E84" s="202">
        <v>0</v>
      </c>
      <c r="F84" s="202">
        <v>0</v>
      </c>
      <c r="G84" s="202">
        <v>17.649999999999999</v>
      </c>
      <c r="H84" s="202">
        <v>0</v>
      </c>
      <c r="I84" s="202">
        <v>0</v>
      </c>
      <c r="J84" s="202">
        <v>13.36</v>
      </c>
      <c r="K84" s="202">
        <v>21.31</v>
      </c>
      <c r="L84" s="202">
        <v>2</v>
      </c>
      <c r="M84" s="202">
        <v>0</v>
      </c>
      <c r="N84" s="202">
        <v>0.44</v>
      </c>
      <c r="O84" s="202">
        <v>1.56</v>
      </c>
      <c r="P84" s="202">
        <v>1.28</v>
      </c>
      <c r="Q84" s="202">
        <v>0.09</v>
      </c>
      <c r="R84" s="202">
        <v>0.15</v>
      </c>
      <c r="S84" s="202">
        <v>0</v>
      </c>
      <c r="T84" s="202">
        <v>0</v>
      </c>
      <c r="U84" s="202">
        <v>7.51</v>
      </c>
      <c r="V84" s="202">
        <v>0.16</v>
      </c>
      <c r="W84" s="202">
        <v>0.35</v>
      </c>
      <c r="X84" s="202">
        <v>0.37</v>
      </c>
      <c r="Y84" s="202">
        <v>0</v>
      </c>
      <c r="Z84" s="202">
        <v>1.93</v>
      </c>
      <c r="AA84" s="202">
        <v>0.62</v>
      </c>
      <c r="AB84" s="202">
        <v>0</v>
      </c>
      <c r="AC84" s="202">
        <v>0</v>
      </c>
      <c r="AD84" s="202">
        <v>8.9499999999999993</v>
      </c>
      <c r="AE84" s="202">
        <v>0</v>
      </c>
      <c r="AF84" s="202">
        <v>0</v>
      </c>
      <c r="AG84" s="202">
        <v>0</v>
      </c>
      <c r="AH84" s="202">
        <v>0</v>
      </c>
      <c r="AI84" s="202">
        <v>53.03</v>
      </c>
      <c r="AJ84" s="202">
        <v>0</v>
      </c>
      <c r="AK84" s="202">
        <v>57.6</v>
      </c>
      <c r="AL84" s="202">
        <v>0</v>
      </c>
      <c r="AM84" s="202">
        <v>0</v>
      </c>
      <c r="AN84" s="202">
        <v>0</v>
      </c>
      <c r="AO84" s="202">
        <v>108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6.4</v>
      </c>
      <c r="E85" s="202">
        <v>0</v>
      </c>
      <c r="F85" s="202">
        <v>0</v>
      </c>
      <c r="G85" s="202">
        <v>17.649999999999999</v>
      </c>
      <c r="H85" s="202">
        <v>0</v>
      </c>
      <c r="I85" s="202">
        <v>0</v>
      </c>
      <c r="J85" s="202">
        <v>13.36</v>
      </c>
      <c r="K85" s="202">
        <v>21.31</v>
      </c>
      <c r="L85" s="202">
        <v>2</v>
      </c>
      <c r="M85" s="202">
        <v>0</v>
      </c>
      <c r="N85" s="202">
        <v>0.44</v>
      </c>
      <c r="O85" s="202">
        <v>1.56</v>
      </c>
      <c r="P85" s="202">
        <v>1.28</v>
      </c>
      <c r="Q85" s="202">
        <v>0.09</v>
      </c>
      <c r="R85" s="202">
        <v>0.15</v>
      </c>
      <c r="S85" s="202">
        <v>0</v>
      </c>
      <c r="T85" s="202">
        <v>0</v>
      </c>
      <c r="U85" s="202">
        <v>7.51</v>
      </c>
      <c r="V85" s="202">
        <v>0.16</v>
      </c>
      <c r="W85" s="202">
        <v>0.35</v>
      </c>
      <c r="X85" s="202">
        <v>0.37</v>
      </c>
      <c r="Y85" s="202">
        <v>0</v>
      </c>
      <c r="Z85" s="202">
        <v>1.93</v>
      </c>
      <c r="AA85" s="202">
        <v>0.62</v>
      </c>
      <c r="AB85" s="202">
        <v>0</v>
      </c>
      <c r="AC85" s="202">
        <v>0</v>
      </c>
      <c r="AD85" s="202">
        <v>8.9499999999999993</v>
      </c>
      <c r="AE85" s="202">
        <v>0</v>
      </c>
      <c r="AF85" s="202">
        <v>0</v>
      </c>
      <c r="AG85" s="202">
        <v>0</v>
      </c>
      <c r="AH85" s="202">
        <v>0</v>
      </c>
      <c r="AI85" s="202">
        <v>53.03</v>
      </c>
      <c r="AJ85" s="202">
        <v>0</v>
      </c>
      <c r="AK85" s="202">
        <v>57.6</v>
      </c>
      <c r="AL85" s="202">
        <v>0</v>
      </c>
      <c r="AM85" s="202">
        <v>0</v>
      </c>
      <c r="AN85" s="202">
        <v>0</v>
      </c>
      <c r="AO85" s="202">
        <v>108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6.4</v>
      </c>
      <c r="E86" s="202">
        <v>0</v>
      </c>
      <c r="F86" s="202">
        <v>0</v>
      </c>
      <c r="G86" s="202">
        <v>17.649999999999999</v>
      </c>
      <c r="H86" s="202">
        <v>0</v>
      </c>
      <c r="I86" s="202">
        <v>0</v>
      </c>
      <c r="J86" s="202">
        <v>13.36</v>
      </c>
      <c r="K86" s="202">
        <v>28.51</v>
      </c>
      <c r="L86" s="202">
        <v>2</v>
      </c>
      <c r="M86" s="202">
        <v>0</v>
      </c>
      <c r="N86" s="202">
        <v>0.44</v>
      </c>
      <c r="O86" s="202">
        <v>1.56</v>
      </c>
      <c r="P86" s="202">
        <v>1.28</v>
      </c>
      <c r="Q86" s="202">
        <v>0.09</v>
      </c>
      <c r="R86" s="202">
        <v>0.15</v>
      </c>
      <c r="S86" s="202">
        <v>0</v>
      </c>
      <c r="T86" s="202">
        <v>0</v>
      </c>
      <c r="U86" s="202">
        <v>7.51</v>
      </c>
      <c r="V86" s="202">
        <v>0.16</v>
      </c>
      <c r="W86" s="202">
        <v>0.35</v>
      </c>
      <c r="X86" s="202">
        <v>0.37</v>
      </c>
      <c r="Y86" s="202">
        <v>0</v>
      </c>
      <c r="Z86" s="202">
        <v>1.93</v>
      </c>
      <c r="AA86" s="202">
        <v>0.62</v>
      </c>
      <c r="AB86" s="202">
        <v>0</v>
      </c>
      <c r="AC86" s="202">
        <v>0</v>
      </c>
      <c r="AD86" s="202">
        <v>8.9499999999999993</v>
      </c>
      <c r="AE86" s="202">
        <v>0</v>
      </c>
      <c r="AF86" s="202">
        <v>0</v>
      </c>
      <c r="AG86" s="202">
        <v>0</v>
      </c>
      <c r="AH86" s="202">
        <v>0</v>
      </c>
      <c r="AI86" s="202">
        <v>53.03</v>
      </c>
      <c r="AJ86" s="202">
        <v>0</v>
      </c>
      <c r="AK86" s="202">
        <v>57.6</v>
      </c>
      <c r="AL86" s="202">
        <v>0</v>
      </c>
      <c r="AM86" s="202">
        <v>0</v>
      </c>
      <c r="AN86" s="202">
        <v>0</v>
      </c>
      <c r="AO86" s="202">
        <v>108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6.4</v>
      </c>
      <c r="E87" s="202">
        <v>0</v>
      </c>
      <c r="F87" s="202">
        <v>0</v>
      </c>
      <c r="G87" s="202">
        <v>17.649999999999999</v>
      </c>
      <c r="H87" s="202">
        <v>0</v>
      </c>
      <c r="I87" s="202">
        <v>0</v>
      </c>
      <c r="J87" s="202">
        <v>13.36</v>
      </c>
      <c r="K87" s="202">
        <v>33.9</v>
      </c>
      <c r="L87" s="202">
        <v>2</v>
      </c>
      <c r="M87" s="202">
        <v>0</v>
      </c>
      <c r="N87" s="202">
        <v>0.44</v>
      </c>
      <c r="O87" s="202">
        <v>1.56</v>
      </c>
      <c r="P87" s="202">
        <v>1.28</v>
      </c>
      <c r="Q87" s="202">
        <v>0.09</v>
      </c>
      <c r="R87" s="202">
        <v>0.15</v>
      </c>
      <c r="S87" s="202">
        <v>0</v>
      </c>
      <c r="T87" s="202">
        <v>0</v>
      </c>
      <c r="U87" s="202">
        <v>7.51</v>
      </c>
      <c r="V87" s="202">
        <v>0.16</v>
      </c>
      <c r="W87" s="202">
        <v>0.35</v>
      </c>
      <c r="X87" s="202">
        <v>0.37</v>
      </c>
      <c r="Y87" s="202">
        <v>0</v>
      </c>
      <c r="Z87" s="202">
        <v>1.93</v>
      </c>
      <c r="AA87" s="202">
        <v>0.62</v>
      </c>
      <c r="AB87" s="202">
        <v>0</v>
      </c>
      <c r="AC87" s="202">
        <v>0</v>
      </c>
      <c r="AD87" s="202">
        <v>8.9499999999999993</v>
      </c>
      <c r="AE87" s="202">
        <v>0</v>
      </c>
      <c r="AF87" s="202">
        <v>0</v>
      </c>
      <c r="AG87" s="202">
        <v>0</v>
      </c>
      <c r="AH87" s="202">
        <v>0</v>
      </c>
      <c r="AI87" s="202">
        <v>53.03</v>
      </c>
      <c r="AJ87" s="202">
        <v>0</v>
      </c>
      <c r="AK87" s="202">
        <v>57.6</v>
      </c>
      <c r="AL87" s="202">
        <v>0</v>
      </c>
      <c r="AM87" s="202">
        <v>0</v>
      </c>
      <c r="AN87" s="202">
        <v>0</v>
      </c>
      <c r="AO87" s="202">
        <v>108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6.4</v>
      </c>
      <c r="E88" s="202">
        <v>0</v>
      </c>
      <c r="F88" s="202">
        <v>0</v>
      </c>
      <c r="G88" s="202">
        <v>17.649999999999999</v>
      </c>
      <c r="H88" s="202">
        <v>0</v>
      </c>
      <c r="I88" s="202">
        <v>0</v>
      </c>
      <c r="J88" s="202">
        <v>13.36</v>
      </c>
      <c r="K88" s="202">
        <v>33.9</v>
      </c>
      <c r="L88" s="202">
        <v>2</v>
      </c>
      <c r="M88" s="202">
        <v>0</v>
      </c>
      <c r="N88" s="202">
        <v>0.44</v>
      </c>
      <c r="O88" s="202">
        <v>1.56</v>
      </c>
      <c r="P88" s="202">
        <v>1.28</v>
      </c>
      <c r="Q88" s="202">
        <v>0.09</v>
      </c>
      <c r="R88" s="202">
        <v>0.15</v>
      </c>
      <c r="S88" s="202">
        <v>0</v>
      </c>
      <c r="T88" s="202">
        <v>0</v>
      </c>
      <c r="U88" s="202">
        <v>7.51</v>
      </c>
      <c r="V88" s="202">
        <v>0.16</v>
      </c>
      <c r="W88" s="202">
        <v>0.35</v>
      </c>
      <c r="X88" s="202">
        <v>0.37</v>
      </c>
      <c r="Y88" s="202">
        <v>0</v>
      </c>
      <c r="Z88" s="202">
        <v>1.93</v>
      </c>
      <c r="AA88" s="202">
        <v>0.62</v>
      </c>
      <c r="AB88" s="202">
        <v>0</v>
      </c>
      <c r="AC88" s="202">
        <v>0</v>
      </c>
      <c r="AD88" s="202">
        <v>8.9499999999999993</v>
      </c>
      <c r="AE88" s="202">
        <v>0</v>
      </c>
      <c r="AF88" s="202">
        <v>0</v>
      </c>
      <c r="AG88" s="202">
        <v>0</v>
      </c>
      <c r="AH88" s="202">
        <v>0</v>
      </c>
      <c r="AI88" s="202">
        <v>53.03</v>
      </c>
      <c r="AJ88" s="202">
        <v>0</v>
      </c>
      <c r="AK88" s="202">
        <v>57.6</v>
      </c>
      <c r="AL88" s="202">
        <v>0</v>
      </c>
      <c r="AM88" s="202">
        <v>0</v>
      </c>
      <c r="AN88" s="202">
        <v>0</v>
      </c>
      <c r="AO88" s="202">
        <v>108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6.4</v>
      </c>
      <c r="E89" s="202">
        <v>0</v>
      </c>
      <c r="F89" s="202">
        <v>0</v>
      </c>
      <c r="G89" s="202">
        <v>17.649999999999999</v>
      </c>
      <c r="H89" s="202">
        <v>0</v>
      </c>
      <c r="I89" s="202">
        <v>0</v>
      </c>
      <c r="J89" s="202">
        <v>13.36</v>
      </c>
      <c r="K89" s="202">
        <v>24.64</v>
      </c>
      <c r="L89" s="202">
        <v>2</v>
      </c>
      <c r="M89" s="202">
        <v>0</v>
      </c>
      <c r="N89" s="202">
        <v>0.44</v>
      </c>
      <c r="O89" s="202">
        <v>1.56</v>
      </c>
      <c r="P89" s="202">
        <v>1.28</v>
      </c>
      <c r="Q89" s="202">
        <v>0.09</v>
      </c>
      <c r="R89" s="202">
        <v>0.15</v>
      </c>
      <c r="S89" s="202">
        <v>0</v>
      </c>
      <c r="T89" s="202">
        <v>0</v>
      </c>
      <c r="U89" s="202">
        <v>7.51</v>
      </c>
      <c r="V89" s="202">
        <v>0.16</v>
      </c>
      <c r="W89" s="202">
        <v>0.35</v>
      </c>
      <c r="X89" s="202">
        <v>0.37</v>
      </c>
      <c r="Y89" s="202">
        <v>0</v>
      </c>
      <c r="Z89" s="202">
        <v>1.93</v>
      </c>
      <c r="AA89" s="202">
        <v>0.62</v>
      </c>
      <c r="AB89" s="202">
        <v>0</v>
      </c>
      <c r="AC89" s="202">
        <v>0</v>
      </c>
      <c r="AD89" s="202">
        <v>8.52</v>
      </c>
      <c r="AE89" s="202">
        <v>0</v>
      </c>
      <c r="AF89" s="202">
        <v>0</v>
      </c>
      <c r="AG89" s="202">
        <v>0</v>
      </c>
      <c r="AH89" s="202">
        <v>0</v>
      </c>
      <c r="AI89" s="202">
        <v>53.03</v>
      </c>
      <c r="AJ89" s="202">
        <v>0</v>
      </c>
      <c r="AK89" s="202">
        <v>57.6</v>
      </c>
      <c r="AL89" s="202">
        <v>0</v>
      </c>
      <c r="AM89" s="202">
        <v>0</v>
      </c>
      <c r="AN89" s="202">
        <v>0</v>
      </c>
      <c r="AO89" s="202">
        <v>108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6.4</v>
      </c>
      <c r="E90" s="202">
        <v>0</v>
      </c>
      <c r="F90" s="202">
        <v>0</v>
      </c>
      <c r="G90" s="202">
        <v>17.649999999999999</v>
      </c>
      <c r="H90" s="202">
        <v>0</v>
      </c>
      <c r="I90" s="202">
        <v>0</v>
      </c>
      <c r="J90" s="202">
        <v>13.36</v>
      </c>
      <c r="K90" s="202">
        <v>25.52</v>
      </c>
      <c r="L90" s="202">
        <v>2</v>
      </c>
      <c r="M90" s="202">
        <v>0</v>
      </c>
      <c r="N90" s="202">
        <v>0.44</v>
      </c>
      <c r="O90" s="202">
        <v>1.56</v>
      </c>
      <c r="P90" s="202">
        <v>1.28</v>
      </c>
      <c r="Q90" s="202">
        <v>0.09</v>
      </c>
      <c r="R90" s="202">
        <v>0.15</v>
      </c>
      <c r="S90" s="202">
        <v>0</v>
      </c>
      <c r="T90" s="202">
        <v>0</v>
      </c>
      <c r="U90" s="202">
        <v>7.51</v>
      </c>
      <c r="V90" s="202">
        <v>0.16</v>
      </c>
      <c r="W90" s="202">
        <v>0.35</v>
      </c>
      <c r="X90" s="202">
        <v>0.37</v>
      </c>
      <c r="Y90" s="202">
        <v>0</v>
      </c>
      <c r="Z90" s="202">
        <v>1.93</v>
      </c>
      <c r="AA90" s="202">
        <v>0.62</v>
      </c>
      <c r="AB90" s="202">
        <v>0</v>
      </c>
      <c r="AC90" s="202">
        <v>0</v>
      </c>
      <c r="AD90" s="202">
        <v>8.52</v>
      </c>
      <c r="AE90" s="202">
        <v>0</v>
      </c>
      <c r="AF90" s="202">
        <v>0</v>
      </c>
      <c r="AG90" s="202">
        <v>0</v>
      </c>
      <c r="AH90" s="202">
        <v>0</v>
      </c>
      <c r="AI90" s="202">
        <v>53.03</v>
      </c>
      <c r="AJ90" s="202">
        <v>0</v>
      </c>
      <c r="AK90" s="202">
        <v>57.6</v>
      </c>
      <c r="AL90" s="202">
        <v>0</v>
      </c>
      <c r="AM90" s="202">
        <v>0</v>
      </c>
      <c r="AN90" s="202">
        <v>0</v>
      </c>
      <c r="AO90" s="202">
        <v>108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6.54</v>
      </c>
      <c r="E91" s="202">
        <v>0</v>
      </c>
      <c r="F91" s="202">
        <v>0</v>
      </c>
      <c r="G91" s="202">
        <v>17.649999999999999</v>
      </c>
      <c r="H91" s="202">
        <v>0</v>
      </c>
      <c r="I91" s="202">
        <v>0</v>
      </c>
      <c r="J91" s="202">
        <v>13.36</v>
      </c>
      <c r="K91" s="202">
        <v>5.52</v>
      </c>
      <c r="L91" s="202">
        <v>2</v>
      </c>
      <c r="M91" s="202">
        <v>0</v>
      </c>
      <c r="N91" s="202">
        <v>0.44</v>
      </c>
      <c r="O91" s="202">
        <v>1.56</v>
      </c>
      <c r="P91" s="202">
        <v>1.28</v>
      </c>
      <c r="Q91" s="202">
        <v>0.09</v>
      </c>
      <c r="R91" s="202">
        <v>0.15</v>
      </c>
      <c r="S91" s="202">
        <v>0</v>
      </c>
      <c r="T91" s="202">
        <v>0</v>
      </c>
      <c r="U91" s="202">
        <v>7.51</v>
      </c>
      <c r="V91" s="202">
        <v>0.16</v>
      </c>
      <c r="W91" s="202">
        <v>0.35</v>
      </c>
      <c r="X91" s="202">
        <v>0.37</v>
      </c>
      <c r="Y91" s="202">
        <v>0</v>
      </c>
      <c r="Z91" s="202">
        <v>1.93</v>
      </c>
      <c r="AA91" s="202">
        <v>0.62</v>
      </c>
      <c r="AB91" s="202">
        <v>0</v>
      </c>
      <c r="AC91" s="202">
        <v>0</v>
      </c>
      <c r="AD91" s="202">
        <v>8.52</v>
      </c>
      <c r="AE91" s="202">
        <v>0</v>
      </c>
      <c r="AF91" s="202">
        <v>0</v>
      </c>
      <c r="AG91" s="202">
        <v>0</v>
      </c>
      <c r="AH91" s="202">
        <v>0</v>
      </c>
      <c r="AI91" s="202">
        <v>53.03</v>
      </c>
      <c r="AJ91" s="202">
        <v>0</v>
      </c>
      <c r="AK91" s="202">
        <v>57.6</v>
      </c>
      <c r="AL91" s="202">
        <v>0</v>
      </c>
      <c r="AM91" s="202">
        <v>0</v>
      </c>
      <c r="AN91" s="202">
        <v>0</v>
      </c>
      <c r="AO91" s="202">
        <v>108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6.54</v>
      </c>
      <c r="E92" s="202">
        <v>0</v>
      </c>
      <c r="F92" s="202">
        <v>0</v>
      </c>
      <c r="G92" s="202">
        <v>17.649999999999999</v>
      </c>
      <c r="H92" s="202">
        <v>0</v>
      </c>
      <c r="I92" s="202">
        <v>0</v>
      </c>
      <c r="J92" s="202">
        <v>13.36</v>
      </c>
      <c r="K92" s="202">
        <v>5.57</v>
      </c>
      <c r="L92" s="202">
        <v>2</v>
      </c>
      <c r="M92" s="202">
        <v>0</v>
      </c>
      <c r="N92" s="202">
        <v>0.44</v>
      </c>
      <c r="O92" s="202">
        <v>1.56</v>
      </c>
      <c r="P92" s="202">
        <v>1.28</v>
      </c>
      <c r="Q92" s="202">
        <v>0.09</v>
      </c>
      <c r="R92" s="202">
        <v>0.15</v>
      </c>
      <c r="S92" s="202">
        <v>0</v>
      </c>
      <c r="T92" s="202">
        <v>0</v>
      </c>
      <c r="U92" s="202">
        <v>7.51</v>
      </c>
      <c r="V92" s="202">
        <v>0.16</v>
      </c>
      <c r="W92" s="202">
        <v>0.35</v>
      </c>
      <c r="X92" s="202">
        <v>0.37</v>
      </c>
      <c r="Y92" s="202">
        <v>0</v>
      </c>
      <c r="Z92" s="202">
        <v>1.93</v>
      </c>
      <c r="AA92" s="202">
        <v>0.62</v>
      </c>
      <c r="AB92" s="202">
        <v>0</v>
      </c>
      <c r="AC92" s="202">
        <v>0</v>
      </c>
      <c r="AD92" s="202">
        <v>8.52</v>
      </c>
      <c r="AE92" s="202">
        <v>0</v>
      </c>
      <c r="AF92" s="202">
        <v>0</v>
      </c>
      <c r="AG92" s="202">
        <v>0</v>
      </c>
      <c r="AH92" s="202">
        <v>0</v>
      </c>
      <c r="AI92" s="202">
        <v>53.03</v>
      </c>
      <c r="AJ92" s="202">
        <v>0</v>
      </c>
      <c r="AK92" s="202">
        <v>57.6</v>
      </c>
      <c r="AL92" s="202">
        <v>0</v>
      </c>
      <c r="AM92" s="202">
        <v>0</v>
      </c>
      <c r="AN92" s="202">
        <v>0</v>
      </c>
      <c r="AO92" s="202">
        <v>108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6.54</v>
      </c>
      <c r="E93" s="202">
        <v>0</v>
      </c>
      <c r="F93" s="202">
        <v>0</v>
      </c>
      <c r="G93" s="202">
        <v>17.649999999999999</v>
      </c>
      <c r="H93" s="202">
        <v>0</v>
      </c>
      <c r="I93" s="202">
        <v>0</v>
      </c>
      <c r="J93" s="202">
        <v>13.36</v>
      </c>
      <c r="K93" s="202">
        <v>5.63</v>
      </c>
      <c r="L93" s="202">
        <v>2</v>
      </c>
      <c r="M93" s="202">
        <v>0</v>
      </c>
      <c r="N93" s="202">
        <v>0.44</v>
      </c>
      <c r="O93" s="202">
        <v>1.56</v>
      </c>
      <c r="P93" s="202">
        <v>1.28</v>
      </c>
      <c r="Q93" s="202">
        <v>0.09</v>
      </c>
      <c r="R93" s="202">
        <v>0.15</v>
      </c>
      <c r="S93" s="202">
        <v>0</v>
      </c>
      <c r="T93" s="202">
        <v>0</v>
      </c>
      <c r="U93" s="202">
        <v>7.51</v>
      </c>
      <c r="V93" s="202">
        <v>0.16</v>
      </c>
      <c r="W93" s="202">
        <v>0.35</v>
      </c>
      <c r="X93" s="202">
        <v>0.37</v>
      </c>
      <c r="Y93" s="202">
        <v>0</v>
      </c>
      <c r="Z93" s="202">
        <v>1.93</v>
      </c>
      <c r="AA93" s="202">
        <v>0.62</v>
      </c>
      <c r="AB93" s="202">
        <v>0</v>
      </c>
      <c r="AC93" s="202">
        <v>0</v>
      </c>
      <c r="AD93" s="202">
        <v>8.52</v>
      </c>
      <c r="AE93" s="202">
        <v>0</v>
      </c>
      <c r="AF93" s="202">
        <v>0</v>
      </c>
      <c r="AG93" s="202">
        <v>0</v>
      </c>
      <c r="AH93" s="202">
        <v>0</v>
      </c>
      <c r="AI93" s="202">
        <v>53.03</v>
      </c>
      <c r="AJ93" s="202">
        <v>0</v>
      </c>
      <c r="AK93" s="202">
        <v>57.6</v>
      </c>
      <c r="AL93" s="202">
        <v>0</v>
      </c>
      <c r="AM93" s="202">
        <v>0</v>
      </c>
      <c r="AN93" s="202">
        <v>0</v>
      </c>
      <c r="AO93" s="202">
        <v>108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6.54</v>
      </c>
      <c r="E94" s="202">
        <v>0</v>
      </c>
      <c r="F94" s="202">
        <v>0</v>
      </c>
      <c r="G94" s="202">
        <v>17.649999999999999</v>
      </c>
      <c r="H94" s="202">
        <v>0</v>
      </c>
      <c r="I94" s="202">
        <v>0</v>
      </c>
      <c r="J94" s="202">
        <v>13.36</v>
      </c>
      <c r="K94" s="202">
        <v>5.69</v>
      </c>
      <c r="L94" s="202">
        <v>2</v>
      </c>
      <c r="M94" s="202">
        <v>0</v>
      </c>
      <c r="N94" s="202">
        <v>0.44</v>
      </c>
      <c r="O94" s="202">
        <v>1.56</v>
      </c>
      <c r="P94" s="202">
        <v>1.28</v>
      </c>
      <c r="Q94" s="202">
        <v>0.09</v>
      </c>
      <c r="R94" s="202">
        <v>0.15</v>
      </c>
      <c r="S94" s="202">
        <v>0</v>
      </c>
      <c r="T94" s="202">
        <v>0</v>
      </c>
      <c r="U94" s="202">
        <v>7.51</v>
      </c>
      <c r="V94" s="202">
        <v>0.16</v>
      </c>
      <c r="W94" s="202">
        <v>0.35</v>
      </c>
      <c r="X94" s="202">
        <v>0.37</v>
      </c>
      <c r="Y94" s="202">
        <v>0</v>
      </c>
      <c r="Z94" s="202">
        <v>1.93</v>
      </c>
      <c r="AA94" s="202">
        <v>0.62</v>
      </c>
      <c r="AB94" s="202">
        <v>0</v>
      </c>
      <c r="AC94" s="202">
        <v>1.2</v>
      </c>
      <c r="AD94" s="202">
        <v>6.82</v>
      </c>
      <c r="AE94" s="202">
        <v>0</v>
      </c>
      <c r="AF94" s="202">
        <v>0</v>
      </c>
      <c r="AG94" s="202">
        <v>0</v>
      </c>
      <c r="AH94" s="202">
        <v>0</v>
      </c>
      <c r="AI94" s="202">
        <v>53.03</v>
      </c>
      <c r="AJ94" s="202">
        <v>0</v>
      </c>
      <c r="AK94" s="202">
        <v>57.6</v>
      </c>
      <c r="AL94" s="202">
        <v>0</v>
      </c>
      <c r="AM94" s="202">
        <v>0</v>
      </c>
      <c r="AN94" s="202">
        <v>0</v>
      </c>
      <c r="AO94" s="202">
        <v>108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6.54</v>
      </c>
      <c r="E95" s="202">
        <v>0</v>
      </c>
      <c r="F95" s="202">
        <v>0</v>
      </c>
      <c r="G95" s="202">
        <v>17.649999999999999</v>
      </c>
      <c r="H95" s="202">
        <v>0</v>
      </c>
      <c r="I95" s="202">
        <v>0</v>
      </c>
      <c r="J95" s="202">
        <v>13.36</v>
      </c>
      <c r="K95" s="202">
        <v>5.59</v>
      </c>
      <c r="L95" s="202">
        <v>2</v>
      </c>
      <c r="M95" s="202">
        <v>0</v>
      </c>
      <c r="N95" s="202">
        <v>0.44</v>
      </c>
      <c r="O95" s="202">
        <v>1.56</v>
      </c>
      <c r="P95" s="202">
        <v>1.28</v>
      </c>
      <c r="Q95" s="202">
        <v>0.09</v>
      </c>
      <c r="R95" s="202">
        <v>0.15</v>
      </c>
      <c r="S95" s="202">
        <v>0</v>
      </c>
      <c r="T95" s="202">
        <v>0</v>
      </c>
      <c r="U95" s="202">
        <v>7.51</v>
      </c>
      <c r="V95" s="202">
        <v>0.16</v>
      </c>
      <c r="W95" s="202">
        <v>0.35</v>
      </c>
      <c r="X95" s="202">
        <v>3.7</v>
      </c>
      <c r="Y95" s="202">
        <v>0</v>
      </c>
      <c r="Z95" s="202">
        <v>1.93</v>
      </c>
      <c r="AA95" s="202">
        <v>0.62</v>
      </c>
      <c r="AB95" s="202">
        <v>0</v>
      </c>
      <c r="AC95" s="202">
        <v>1.2</v>
      </c>
      <c r="AD95" s="202">
        <v>6.82</v>
      </c>
      <c r="AE95" s="202">
        <v>0</v>
      </c>
      <c r="AF95" s="202">
        <v>0</v>
      </c>
      <c r="AG95" s="202">
        <v>0</v>
      </c>
      <c r="AH95" s="202">
        <v>0</v>
      </c>
      <c r="AI95" s="202">
        <v>53.03</v>
      </c>
      <c r="AJ95" s="202">
        <v>0</v>
      </c>
      <c r="AK95" s="202">
        <v>57.6</v>
      </c>
      <c r="AL95" s="202">
        <v>0</v>
      </c>
      <c r="AM95" s="202">
        <v>0</v>
      </c>
      <c r="AN95" s="202">
        <v>0</v>
      </c>
      <c r="AO95" s="202">
        <v>108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6.54</v>
      </c>
      <c r="E96" s="202">
        <v>0</v>
      </c>
      <c r="F96" s="202">
        <v>0</v>
      </c>
      <c r="G96" s="202">
        <v>17.649999999999999</v>
      </c>
      <c r="H96" s="202">
        <v>0</v>
      </c>
      <c r="I96" s="202">
        <v>0</v>
      </c>
      <c r="J96" s="202">
        <v>13.36</v>
      </c>
      <c r="K96" s="202">
        <v>3.89</v>
      </c>
      <c r="L96" s="202">
        <v>2</v>
      </c>
      <c r="M96" s="202">
        <v>0</v>
      </c>
      <c r="N96" s="202">
        <v>0.44</v>
      </c>
      <c r="O96" s="202">
        <v>1.56</v>
      </c>
      <c r="P96" s="202">
        <v>1.28</v>
      </c>
      <c r="Q96" s="202">
        <v>0.09</v>
      </c>
      <c r="R96" s="202">
        <v>0.15</v>
      </c>
      <c r="S96" s="202">
        <v>0</v>
      </c>
      <c r="T96" s="202">
        <v>0</v>
      </c>
      <c r="U96" s="202">
        <v>7.51</v>
      </c>
      <c r="V96" s="202">
        <v>0.16</v>
      </c>
      <c r="W96" s="202">
        <v>0.35</v>
      </c>
      <c r="X96" s="202">
        <v>3.7</v>
      </c>
      <c r="Y96" s="202">
        <v>0</v>
      </c>
      <c r="Z96" s="202">
        <v>1.93</v>
      </c>
      <c r="AA96" s="202">
        <v>0.62</v>
      </c>
      <c r="AB96" s="202">
        <v>0</v>
      </c>
      <c r="AC96" s="202">
        <v>1.44</v>
      </c>
      <c r="AD96" s="202">
        <v>6.82</v>
      </c>
      <c r="AE96" s="202">
        <v>0</v>
      </c>
      <c r="AF96" s="202">
        <v>0</v>
      </c>
      <c r="AG96" s="202">
        <v>0</v>
      </c>
      <c r="AH96" s="202">
        <v>0</v>
      </c>
      <c r="AI96" s="202">
        <v>53.03</v>
      </c>
      <c r="AJ96" s="202">
        <v>0</v>
      </c>
      <c r="AK96" s="202">
        <v>57.6</v>
      </c>
      <c r="AL96" s="202">
        <v>0</v>
      </c>
      <c r="AM96" s="202">
        <v>0</v>
      </c>
      <c r="AN96" s="202">
        <v>0</v>
      </c>
      <c r="AO96" s="202">
        <v>108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6.54</v>
      </c>
      <c r="E97" s="202">
        <v>0</v>
      </c>
      <c r="F97" s="202">
        <v>0</v>
      </c>
      <c r="G97" s="202">
        <v>17.649999999999999</v>
      </c>
      <c r="H97" s="202">
        <v>0</v>
      </c>
      <c r="I97" s="202">
        <v>0</v>
      </c>
      <c r="J97" s="202">
        <v>13.36</v>
      </c>
      <c r="K97" s="202">
        <v>3.89</v>
      </c>
      <c r="L97" s="202">
        <v>2</v>
      </c>
      <c r="M97" s="202">
        <v>0</v>
      </c>
      <c r="N97" s="202">
        <v>0.44</v>
      </c>
      <c r="O97" s="202">
        <v>1.56</v>
      </c>
      <c r="P97" s="202">
        <v>1.28</v>
      </c>
      <c r="Q97" s="202">
        <v>0.09</v>
      </c>
      <c r="R97" s="202">
        <v>0.15</v>
      </c>
      <c r="S97" s="202">
        <v>0</v>
      </c>
      <c r="T97" s="202">
        <v>0</v>
      </c>
      <c r="U97" s="202">
        <v>7.51</v>
      </c>
      <c r="V97" s="202">
        <v>0.16</v>
      </c>
      <c r="W97" s="202">
        <v>0.35</v>
      </c>
      <c r="X97" s="202">
        <v>4.37</v>
      </c>
      <c r="Y97" s="202">
        <v>0</v>
      </c>
      <c r="Z97" s="202">
        <v>1.93</v>
      </c>
      <c r="AA97" s="202">
        <v>0.62</v>
      </c>
      <c r="AB97" s="202">
        <v>0</v>
      </c>
      <c r="AC97" s="202">
        <v>1.44</v>
      </c>
      <c r="AD97" s="202">
        <v>6.82</v>
      </c>
      <c r="AE97" s="202">
        <v>0</v>
      </c>
      <c r="AF97" s="202">
        <v>0</v>
      </c>
      <c r="AG97" s="202">
        <v>0</v>
      </c>
      <c r="AH97" s="202">
        <v>0</v>
      </c>
      <c r="AI97" s="202">
        <v>53.03</v>
      </c>
      <c r="AJ97" s="202">
        <v>0</v>
      </c>
      <c r="AK97" s="202">
        <v>57.6</v>
      </c>
      <c r="AL97" s="202">
        <v>0</v>
      </c>
      <c r="AM97" s="202">
        <v>0</v>
      </c>
      <c r="AN97" s="202">
        <v>0</v>
      </c>
      <c r="AO97" s="202">
        <v>108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6.54</v>
      </c>
      <c r="E98" s="202">
        <v>0</v>
      </c>
      <c r="F98" s="202">
        <v>0</v>
      </c>
      <c r="G98" s="202">
        <v>17.649999999999999</v>
      </c>
      <c r="H98" s="202">
        <v>0</v>
      </c>
      <c r="I98" s="202">
        <v>0</v>
      </c>
      <c r="J98" s="202">
        <v>13.36</v>
      </c>
      <c r="K98" s="202">
        <v>3.89</v>
      </c>
      <c r="L98" s="202">
        <v>2</v>
      </c>
      <c r="M98" s="202">
        <v>0</v>
      </c>
      <c r="N98" s="202">
        <v>0.44</v>
      </c>
      <c r="O98" s="202">
        <v>1.56</v>
      </c>
      <c r="P98" s="202">
        <v>1.28</v>
      </c>
      <c r="Q98" s="202">
        <v>0.09</v>
      </c>
      <c r="R98" s="202">
        <v>0.15</v>
      </c>
      <c r="S98" s="202">
        <v>0</v>
      </c>
      <c r="T98" s="202">
        <v>0</v>
      </c>
      <c r="U98" s="202">
        <v>7.51</v>
      </c>
      <c r="V98" s="202">
        <v>0.16</v>
      </c>
      <c r="W98" s="202">
        <v>0.35</v>
      </c>
      <c r="X98" s="202">
        <v>5.7</v>
      </c>
      <c r="Y98" s="202">
        <v>0</v>
      </c>
      <c r="Z98" s="202">
        <v>1.93</v>
      </c>
      <c r="AA98" s="202">
        <v>0.62</v>
      </c>
      <c r="AB98" s="202">
        <v>0</v>
      </c>
      <c r="AC98" s="202">
        <v>1.44</v>
      </c>
      <c r="AD98" s="202">
        <v>6.82</v>
      </c>
      <c r="AE98" s="202">
        <v>0</v>
      </c>
      <c r="AF98" s="202">
        <v>0</v>
      </c>
      <c r="AG98" s="202">
        <v>0</v>
      </c>
      <c r="AH98" s="202">
        <v>0</v>
      </c>
      <c r="AI98" s="202">
        <v>53.03</v>
      </c>
      <c r="AJ98" s="202">
        <v>0</v>
      </c>
      <c r="AK98" s="202">
        <v>57.6</v>
      </c>
      <c r="AL98" s="202">
        <v>0</v>
      </c>
      <c r="AM98" s="202">
        <v>0</v>
      </c>
      <c r="AN98" s="202">
        <v>0</v>
      </c>
      <c r="AO98" s="202">
        <v>108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0.21594750000000001</v>
      </c>
      <c r="E99">
        <f t="shared" si="0"/>
        <v>0</v>
      </c>
      <c r="F99">
        <f t="shared" si="0"/>
        <v>0</v>
      </c>
      <c r="G99">
        <f t="shared" si="0"/>
        <v>0.42360000000000064</v>
      </c>
      <c r="H99">
        <f t="shared" si="0"/>
        <v>0</v>
      </c>
      <c r="I99">
        <f t="shared" si="0"/>
        <v>0</v>
      </c>
      <c r="J99">
        <f t="shared" si="0"/>
        <v>0.4585449999999992</v>
      </c>
      <c r="K99">
        <f t="shared" si="0"/>
        <v>0.31870000000000009</v>
      </c>
      <c r="L99">
        <f t="shared" si="0"/>
        <v>0.15292000000000006</v>
      </c>
      <c r="M99">
        <f t="shared" si="0"/>
        <v>0</v>
      </c>
      <c r="N99">
        <f t="shared" si="0"/>
        <v>1.3989999999999971E-2</v>
      </c>
      <c r="O99">
        <f t="shared" si="0"/>
        <v>3.7440000000000043E-2</v>
      </c>
      <c r="P99">
        <f t="shared" si="0"/>
        <v>4.2419999999999999E-2</v>
      </c>
      <c r="Q99">
        <f t="shared" si="0"/>
        <v>3.3450000000000008E-3</v>
      </c>
      <c r="R99">
        <f t="shared" si="0"/>
        <v>3.600000000000006E-3</v>
      </c>
      <c r="S99">
        <f t="shared" si="0"/>
        <v>0</v>
      </c>
      <c r="T99">
        <f t="shared" si="0"/>
        <v>0</v>
      </c>
      <c r="U99">
        <f t="shared" si="0"/>
        <v>0.18889749999999983</v>
      </c>
      <c r="V99">
        <f t="shared" si="0"/>
        <v>3.8400000000000027E-3</v>
      </c>
      <c r="W99">
        <f t="shared" si="0"/>
        <v>8.4000000000000151E-3</v>
      </c>
      <c r="X99">
        <f t="shared" si="0"/>
        <v>1.2880000000000004E-2</v>
      </c>
      <c r="Y99">
        <f t="shared" si="0"/>
        <v>0</v>
      </c>
      <c r="Z99">
        <f t="shared" si="0"/>
        <v>4.8457500000000035E-2</v>
      </c>
      <c r="AA99">
        <f t="shared" si="0"/>
        <v>2.4122500000000015E-2</v>
      </c>
      <c r="AB99">
        <f t="shared" si="0"/>
        <v>0</v>
      </c>
      <c r="AC99">
        <f t="shared" si="0"/>
        <v>2.44675E-2</v>
      </c>
      <c r="AD99">
        <f t="shared" si="0"/>
        <v>0.22738249999999999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1.2727200000000005</v>
      </c>
      <c r="AJ99">
        <f t="shared" si="0"/>
        <v>0</v>
      </c>
      <c r="AK99">
        <f t="shared" si="0"/>
        <v>1.3798750000000011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2.6135999999999986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20</v>
      </c>
      <c r="AJ3" s="202">
        <v>0</v>
      </c>
      <c r="AK3" s="202">
        <v>0.18</v>
      </c>
      <c r="AL3" s="202">
        <v>0</v>
      </c>
      <c r="AM3" s="202">
        <v>0</v>
      </c>
      <c r="AN3" s="202">
        <v>0</v>
      </c>
      <c r="AO3" s="202">
        <v>11.31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20</v>
      </c>
      <c r="AJ4" s="202">
        <v>0</v>
      </c>
      <c r="AK4" s="202">
        <v>0.18</v>
      </c>
      <c r="AL4" s="202">
        <v>0</v>
      </c>
      <c r="AM4" s="202">
        <v>0</v>
      </c>
      <c r="AN4" s="202">
        <v>0</v>
      </c>
      <c r="AO4" s="202">
        <v>11.31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20</v>
      </c>
      <c r="AJ5" s="202">
        <v>0</v>
      </c>
      <c r="AK5" s="202">
        <v>0.18</v>
      </c>
      <c r="AL5" s="202">
        <v>0</v>
      </c>
      <c r="AM5" s="202">
        <v>0</v>
      </c>
      <c r="AN5" s="202">
        <v>0</v>
      </c>
      <c r="AO5" s="202">
        <v>11.31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20</v>
      </c>
      <c r="AJ6" s="202">
        <v>0</v>
      </c>
      <c r="AK6" s="202">
        <v>0.18</v>
      </c>
      <c r="AL6" s="202">
        <v>0</v>
      </c>
      <c r="AM6" s="202">
        <v>0</v>
      </c>
      <c r="AN6" s="202">
        <v>0</v>
      </c>
      <c r="AO6" s="202">
        <v>11.31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20</v>
      </c>
      <c r="AJ7" s="202">
        <v>0</v>
      </c>
      <c r="AK7" s="202">
        <v>0.18</v>
      </c>
      <c r="AL7" s="202">
        <v>0</v>
      </c>
      <c r="AM7" s="202">
        <v>0</v>
      </c>
      <c r="AN7" s="202">
        <v>0</v>
      </c>
      <c r="AO7" s="202">
        <v>11.31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20</v>
      </c>
      <c r="AJ8" s="202">
        <v>0</v>
      </c>
      <c r="AK8" s="202">
        <v>0.18</v>
      </c>
      <c r="AL8" s="202">
        <v>0</v>
      </c>
      <c r="AM8" s="202">
        <v>0</v>
      </c>
      <c r="AN8" s="202">
        <v>0</v>
      </c>
      <c r="AO8" s="202">
        <v>11.31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20</v>
      </c>
      <c r="AJ9" s="202">
        <v>0</v>
      </c>
      <c r="AK9" s="202">
        <v>0.18</v>
      </c>
      <c r="AL9" s="202">
        <v>0</v>
      </c>
      <c r="AM9" s="202">
        <v>0</v>
      </c>
      <c r="AN9" s="202">
        <v>0</v>
      </c>
      <c r="AO9" s="202">
        <v>11.31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20</v>
      </c>
      <c r="AJ10" s="202">
        <v>0</v>
      </c>
      <c r="AK10" s="202">
        <v>0.18</v>
      </c>
      <c r="AL10" s="202">
        <v>0</v>
      </c>
      <c r="AM10" s="202">
        <v>0</v>
      </c>
      <c r="AN10" s="202">
        <v>0</v>
      </c>
      <c r="AO10" s="202">
        <v>11.31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20</v>
      </c>
      <c r="AJ11" s="202">
        <v>0</v>
      </c>
      <c r="AK11" s="202">
        <v>0.18</v>
      </c>
      <c r="AL11" s="202">
        <v>0</v>
      </c>
      <c r="AM11" s="202">
        <v>0</v>
      </c>
      <c r="AN11" s="202">
        <v>0</v>
      </c>
      <c r="AO11" s="202">
        <v>11.31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20</v>
      </c>
      <c r="AJ12" s="202">
        <v>0</v>
      </c>
      <c r="AK12" s="202">
        <v>0.18</v>
      </c>
      <c r="AL12" s="202">
        <v>0</v>
      </c>
      <c r="AM12" s="202">
        <v>0</v>
      </c>
      <c r="AN12" s="202">
        <v>0</v>
      </c>
      <c r="AO12" s="202">
        <v>11.31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20</v>
      </c>
      <c r="AJ13" s="202">
        <v>0</v>
      </c>
      <c r="AK13" s="202">
        <v>0.14000000000000001</v>
      </c>
      <c r="AL13" s="202">
        <v>0</v>
      </c>
      <c r="AM13" s="202">
        <v>0</v>
      </c>
      <c r="AN13" s="202">
        <v>0</v>
      </c>
      <c r="AO13" s="202">
        <v>11.31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20</v>
      </c>
      <c r="AJ14" s="202">
        <v>0</v>
      </c>
      <c r="AK14" s="202">
        <v>0.14000000000000001</v>
      </c>
      <c r="AL14" s="202">
        <v>0</v>
      </c>
      <c r="AM14" s="202">
        <v>0</v>
      </c>
      <c r="AN14" s="202">
        <v>0</v>
      </c>
      <c r="AO14" s="202">
        <v>11.31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20</v>
      </c>
      <c r="AJ15" s="202">
        <v>0</v>
      </c>
      <c r="AK15" s="202">
        <v>0.14000000000000001</v>
      </c>
      <c r="AL15" s="202">
        <v>0</v>
      </c>
      <c r="AM15" s="202">
        <v>0</v>
      </c>
      <c r="AN15" s="202">
        <v>0</v>
      </c>
      <c r="AO15" s="202">
        <v>11.31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20</v>
      </c>
      <c r="AJ16" s="202">
        <v>0</v>
      </c>
      <c r="AK16" s="202">
        <v>0.14000000000000001</v>
      </c>
      <c r="AL16" s="202">
        <v>0</v>
      </c>
      <c r="AM16" s="202">
        <v>0</v>
      </c>
      <c r="AN16" s="202">
        <v>0</v>
      </c>
      <c r="AO16" s="202">
        <v>11.31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11.31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11.31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11.31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11.31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11.31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11.31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11.31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11.31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20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11.31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20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11.31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20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11.31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20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11.31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20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11.31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20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11.31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20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11.31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20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11.31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11.31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20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11.31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20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11.31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20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11.31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11.31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11.31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20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10.94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20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10.94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10.94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20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10.94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10.94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10.94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10.94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10.94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10.94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10.94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10.94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10.94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20</v>
      </c>
      <c r="AJ51" s="202">
        <v>0</v>
      </c>
      <c r="AK51" s="202">
        <v>0.03</v>
      </c>
      <c r="AL51" s="202">
        <v>0</v>
      </c>
      <c r="AM51" s="202">
        <v>0</v>
      </c>
      <c r="AN51" s="202">
        <v>0</v>
      </c>
      <c r="AO51" s="202">
        <v>10.76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20</v>
      </c>
      <c r="AJ52" s="202">
        <v>0</v>
      </c>
      <c r="AK52" s="202">
        <v>0.03</v>
      </c>
      <c r="AL52" s="202">
        <v>0</v>
      </c>
      <c r="AM52" s="202">
        <v>0</v>
      </c>
      <c r="AN52" s="202">
        <v>0</v>
      </c>
      <c r="AO52" s="202">
        <v>10.76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20</v>
      </c>
      <c r="AJ53" s="202">
        <v>0</v>
      </c>
      <c r="AK53" s="202">
        <v>0.03</v>
      </c>
      <c r="AL53" s="202">
        <v>0</v>
      </c>
      <c r="AM53" s="202">
        <v>0</v>
      </c>
      <c r="AN53" s="202">
        <v>0</v>
      </c>
      <c r="AO53" s="202">
        <v>10.76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20</v>
      </c>
      <c r="AJ54" s="202">
        <v>0</v>
      </c>
      <c r="AK54" s="202">
        <v>0.03</v>
      </c>
      <c r="AL54" s="202">
        <v>0</v>
      </c>
      <c r="AM54" s="202">
        <v>0</v>
      </c>
      <c r="AN54" s="202">
        <v>0</v>
      </c>
      <c r="AO54" s="202">
        <v>10.76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20</v>
      </c>
      <c r="AJ55" s="202">
        <v>0</v>
      </c>
      <c r="AK55" s="202">
        <v>0.03</v>
      </c>
      <c r="AL55" s="202">
        <v>0</v>
      </c>
      <c r="AM55" s="202">
        <v>0</v>
      </c>
      <c r="AN55" s="202">
        <v>0</v>
      </c>
      <c r="AO55" s="202">
        <v>10.76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20</v>
      </c>
      <c r="AJ56" s="202">
        <v>0</v>
      </c>
      <c r="AK56" s="202">
        <v>0.03</v>
      </c>
      <c r="AL56" s="202">
        <v>0</v>
      </c>
      <c r="AM56" s="202">
        <v>0</v>
      </c>
      <c r="AN56" s="202">
        <v>0</v>
      </c>
      <c r="AO56" s="202">
        <v>10.76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20</v>
      </c>
      <c r="AJ57" s="202">
        <v>0</v>
      </c>
      <c r="AK57" s="202">
        <v>0.03</v>
      </c>
      <c r="AL57" s="202">
        <v>0</v>
      </c>
      <c r="AM57" s="202">
        <v>0</v>
      </c>
      <c r="AN57" s="202">
        <v>0</v>
      </c>
      <c r="AO57" s="202">
        <v>10.76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20</v>
      </c>
      <c r="AJ58" s="202">
        <v>0</v>
      </c>
      <c r="AK58" s="202">
        <v>0.03</v>
      </c>
      <c r="AL58" s="202">
        <v>0</v>
      </c>
      <c r="AM58" s="202">
        <v>0</v>
      </c>
      <c r="AN58" s="202">
        <v>0</v>
      </c>
      <c r="AO58" s="202">
        <v>10.76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20</v>
      </c>
      <c r="AJ59" s="202">
        <v>0</v>
      </c>
      <c r="AK59" s="202">
        <v>0.36</v>
      </c>
      <c r="AL59" s="202">
        <v>0</v>
      </c>
      <c r="AM59" s="202">
        <v>0</v>
      </c>
      <c r="AN59" s="202">
        <v>0</v>
      </c>
      <c r="AO59" s="202">
        <v>10.76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20</v>
      </c>
      <c r="AJ60" s="202">
        <v>0</v>
      </c>
      <c r="AK60" s="202">
        <v>0.36</v>
      </c>
      <c r="AL60" s="202">
        <v>0</v>
      </c>
      <c r="AM60" s="202">
        <v>0</v>
      </c>
      <c r="AN60" s="202">
        <v>0</v>
      </c>
      <c r="AO60" s="202">
        <v>10.76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20</v>
      </c>
      <c r="AJ61" s="202">
        <v>0</v>
      </c>
      <c r="AK61" s="202">
        <v>0.36</v>
      </c>
      <c r="AL61" s="202">
        <v>0</v>
      </c>
      <c r="AM61" s="202">
        <v>0</v>
      </c>
      <c r="AN61" s="202">
        <v>0</v>
      </c>
      <c r="AO61" s="202">
        <v>10.76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20</v>
      </c>
      <c r="AJ62" s="202">
        <v>0</v>
      </c>
      <c r="AK62" s="202">
        <v>0.36</v>
      </c>
      <c r="AL62" s="202">
        <v>0</v>
      </c>
      <c r="AM62" s="202">
        <v>0</v>
      </c>
      <c r="AN62" s="202">
        <v>0</v>
      </c>
      <c r="AO62" s="202">
        <v>10.76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20</v>
      </c>
      <c r="AJ63" s="202">
        <v>0</v>
      </c>
      <c r="AK63" s="202">
        <v>0.36</v>
      </c>
      <c r="AL63" s="202">
        <v>0</v>
      </c>
      <c r="AM63" s="202">
        <v>0</v>
      </c>
      <c r="AN63" s="202">
        <v>0</v>
      </c>
      <c r="AO63" s="202">
        <v>10.76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20</v>
      </c>
      <c r="AJ64" s="202">
        <v>0</v>
      </c>
      <c r="AK64" s="202">
        <v>0.36</v>
      </c>
      <c r="AL64" s="202">
        <v>0</v>
      </c>
      <c r="AM64" s="202">
        <v>0</v>
      </c>
      <c r="AN64" s="202">
        <v>0</v>
      </c>
      <c r="AO64" s="202">
        <v>10.76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20</v>
      </c>
      <c r="AJ65" s="202">
        <v>0</v>
      </c>
      <c r="AK65" s="202">
        <v>0.36</v>
      </c>
      <c r="AL65" s="202">
        <v>0</v>
      </c>
      <c r="AM65" s="202">
        <v>0</v>
      </c>
      <c r="AN65" s="202">
        <v>0</v>
      </c>
      <c r="AO65" s="202">
        <v>10.76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20</v>
      </c>
      <c r="AJ66" s="202">
        <v>0</v>
      </c>
      <c r="AK66" s="202">
        <v>0.36</v>
      </c>
      <c r="AL66" s="202">
        <v>0</v>
      </c>
      <c r="AM66" s="202">
        <v>0</v>
      </c>
      <c r="AN66" s="202">
        <v>0</v>
      </c>
      <c r="AO66" s="202">
        <v>10.76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20</v>
      </c>
      <c r="AJ67" s="202">
        <v>0</v>
      </c>
      <c r="AK67" s="202">
        <v>0.36</v>
      </c>
      <c r="AL67" s="202">
        <v>0</v>
      </c>
      <c r="AM67" s="202">
        <v>0</v>
      </c>
      <c r="AN67" s="202">
        <v>0</v>
      </c>
      <c r="AO67" s="202">
        <v>10.76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20</v>
      </c>
      <c r="AJ68" s="202">
        <v>0</v>
      </c>
      <c r="AK68" s="202">
        <v>0.36</v>
      </c>
      <c r="AL68" s="202">
        <v>0</v>
      </c>
      <c r="AM68" s="202">
        <v>0</v>
      </c>
      <c r="AN68" s="202">
        <v>0</v>
      </c>
      <c r="AO68" s="202">
        <v>10.76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20</v>
      </c>
      <c r="AJ69" s="202">
        <v>0</v>
      </c>
      <c r="AK69" s="202">
        <v>0.36</v>
      </c>
      <c r="AL69" s="202">
        <v>0</v>
      </c>
      <c r="AM69" s="202">
        <v>0</v>
      </c>
      <c r="AN69" s="202">
        <v>0</v>
      </c>
      <c r="AO69" s="202">
        <v>10.76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20</v>
      </c>
      <c r="AJ70" s="202">
        <v>0</v>
      </c>
      <c r="AK70" s="202">
        <v>0.36</v>
      </c>
      <c r="AL70" s="202">
        <v>0</v>
      </c>
      <c r="AM70" s="202">
        <v>0</v>
      </c>
      <c r="AN70" s="202">
        <v>0</v>
      </c>
      <c r="AO70" s="202">
        <v>10.76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20</v>
      </c>
      <c r="AJ71" s="202">
        <v>0</v>
      </c>
      <c r="AK71" s="202">
        <v>0.36</v>
      </c>
      <c r="AL71" s="202">
        <v>0</v>
      </c>
      <c r="AM71" s="202">
        <v>0</v>
      </c>
      <c r="AN71" s="202">
        <v>0</v>
      </c>
      <c r="AO71" s="202">
        <v>10.76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20</v>
      </c>
      <c r="AJ72" s="202">
        <v>0</v>
      </c>
      <c r="AK72" s="202">
        <v>0.36</v>
      </c>
      <c r="AL72" s="202">
        <v>0</v>
      </c>
      <c r="AM72" s="202">
        <v>0</v>
      </c>
      <c r="AN72" s="202">
        <v>0</v>
      </c>
      <c r="AO72" s="202">
        <v>10.76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20</v>
      </c>
      <c r="AJ73" s="202">
        <v>0</v>
      </c>
      <c r="AK73" s="202">
        <v>0.36</v>
      </c>
      <c r="AL73" s="202">
        <v>0</v>
      </c>
      <c r="AM73" s="202">
        <v>0</v>
      </c>
      <c r="AN73" s="202">
        <v>0</v>
      </c>
      <c r="AO73" s="202">
        <v>10.76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20</v>
      </c>
      <c r="AJ74" s="202">
        <v>0</v>
      </c>
      <c r="AK74" s="202">
        <v>0.36</v>
      </c>
      <c r="AL74" s="202">
        <v>0</v>
      </c>
      <c r="AM74" s="202">
        <v>0</v>
      </c>
      <c r="AN74" s="202">
        <v>0</v>
      </c>
      <c r="AO74" s="202">
        <v>10.76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20</v>
      </c>
      <c r="AJ75" s="202">
        <v>0</v>
      </c>
      <c r="AK75" s="202">
        <v>0.27</v>
      </c>
      <c r="AL75" s="202">
        <v>0</v>
      </c>
      <c r="AM75" s="202">
        <v>0</v>
      </c>
      <c r="AN75" s="202">
        <v>0</v>
      </c>
      <c r="AO75" s="202">
        <v>10.94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20</v>
      </c>
      <c r="AJ76" s="202">
        <v>0</v>
      </c>
      <c r="AK76" s="202">
        <v>0.27</v>
      </c>
      <c r="AL76" s="202">
        <v>0</v>
      </c>
      <c r="AM76" s="202">
        <v>0</v>
      </c>
      <c r="AN76" s="202">
        <v>0</v>
      </c>
      <c r="AO76" s="202">
        <v>10.94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20</v>
      </c>
      <c r="AJ77" s="202">
        <v>0</v>
      </c>
      <c r="AK77" s="202">
        <v>0.27</v>
      </c>
      <c r="AL77" s="202">
        <v>0</v>
      </c>
      <c r="AM77" s="202">
        <v>0</v>
      </c>
      <c r="AN77" s="202">
        <v>0</v>
      </c>
      <c r="AO77" s="202">
        <v>10.94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20</v>
      </c>
      <c r="AJ78" s="202">
        <v>0</v>
      </c>
      <c r="AK78" s="202">
        <v>0.27</v>
      </c>
      <c r="AL78" s="202">
        <v>0</v>
      </c>
      <c r="AM78" s="202">
        <v>0</v>
      </c>
      <c r="AN78" s="202">
        <v>0</v>
      </c>
      <c r="AO78" s="202">
        <v>10.94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20</v>
      </c>
      <c r="AJ79" s="202">
        <v>0</v>
      </c>
      <c r="AK79" s="202">
        <v>0.27</v>
      </c>
      <c r="AL79" s="202">
        <v>0</v>
      </c>
      <c r="AM79" s="202">
        <v>0</v>
      </c>
      <c r="AN79" s="202">
        <v>0</v>
      </c>
      <c r="AO79" s="202">
        <v>10.94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20</v>
      </c>
      <c r="AJ80" s="202">
        <v>0</v>
      </c>
      <c r="AK80" s="202">
        <v>0.27</v>
      </c>
      <c r="AL80" s="202">
        <v>0</v>
      </c>
      <c r="AM80" s="202">
        <v>0</v>
      </c>
      <c r="AN80" s="202">
        <v>0</v>
      </c>
      <c r="AO80" s="202">
        <v>10.94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20</v>
      </c>
      <c r="AJ81" s="202">
        <v>0</v>
      </c>
      <c r="AK81" s="202">
        <v>0.27</v>
      </c>
      <c r="AL81" s="202">
        <v>0</v>
      </c>
      <c r="AM81" s="202">
        <v>0</v>
      </c>
      <c r="AN81" s="202">
        <v>0</v>
      </c>
      <c r="AO81" s="202">
        <v>10.94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20</v>
      </c>
      <c r="AJ82" s="202">
        <v>0</v>
      </c>
      <c r="AK82" s="202">
        <v>0.27</v>
      </c>
      <c r="AL82" s="202">
        <v>0</v>
      </c>
      <c r="AM82" s="202">
        <v>0</v>
      </c>
      <c r="AN82" s="202">
        <v>0</v>
      </c>
      <c r="AO82" s="202">
        <v>10.94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20</v>
      </c>
      <c r="AJ83" s="202">
        <v>0</v>
      </c>
      <c r="AK83" s="202">
        <v>0.27</v>
      </c>
      <c r="AL83" s="202">
        <v>0</v>
      </c>
      <c r="AM83" s="202">
        <v>0</v>
      </c>
      <c r="AN83" s="202">
        <v>0</v>
      </c>
      <c r="AO83" s="202">
        <v>10.94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20</v>
      </c>
      <c r="AJ84" s="202">
        <v>0</v>
      </c>
      <c r="AK84" s="202">
        <v>0.27</v>
      </c>
      <c r="AL84" s="202">
        <v>0</v>
      </c>
      <c r="AM84" s="202">
        <v>0</v>
      </c>
      <c r="AN84" s="202">
        <v>0</v>
      </c>
      <c r="AO84" s="202">
        <v>10.94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20</v>
      </c>
      <c r="AJ85" s="202">
        <v>0</v>
      </c>
      <c r="AK85" s="202">
        <v>0.27</v>
      </c>
      <c r="AL85" s="202">
        <v>0</v>
      </c>
      <c r="AM85" s="202">
        <v>0</v>
      </c>
      <c r="AN85" s="202">
        <v>0</v>
      </c>
      <c r="AO85" s="202">
        <v>10.94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20</v>
      </c>
      <c r="AJ86" s="202">
        <v>0</v>
      </c>
      <c r="AK86" s="202">
        <v>0.27</v>
      </c>
      <c r="AL86" s="202">
        <v>0</v>
      </c>
      <c r="AM86" s="202">
        <v>0</v>
      </c>
      <c r="AN86" s="202">
        <v>0</v>
      </c>
      <c r="AO86" s="202">
        <v>10.94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20</v>
      </c>
      <c r="AJ87" s="202">
        <v>0</v>
      </c>
      <c r="AK87" s="202">
        <v>0.27</v>
      </c>
      <c r="AL87" s="202">
        <v>0</v>
      </c>
      <c r="AM87" s="202">
        <v>0</v>
      </c>
      <c r="AN87" s="202">
        <v>0</v>
      </c>
      <c r="AO87" s="202">
        <v>10.94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20</v>
      </c>
      <c r="AJ88" s="202">
        <v>0</v>
      </c>
      <c r="AK88" s="202">
        <v>0.27</v>
      </c>
      <c r="AL88" s="202">
        <v>0</v>
      </c>
      <c r="AM88" s="202">
        <v>0</v>
      </c>
      <c r="AN88" s="202">
        <v>0</v>
      </c>
      <c r="AO88" s="202">
        <v>10.94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20</v>
      </c>
      <c r="AJ89" s="202">
        <v>0</v>
      </c>
      <c r="AK89" s="202">
        <v>0.27</v>
      </c>
      <c r="AL89" s="202">
        <v>0</v>
      </c>
      <c r="AM89" s="202">
        <v>0</v>
      </c>
      <c r="AN89" s="202">
        <v>0</v>
      </c>
      <c r="AO89" s="202">
        <v>10.94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20</v>
      </c>
      <c r="AJ90" s="202">
        <v>0</v>
      </c>
      <c r="AK90" s="202">
        <v>0.27</v>
      </c>
      <c r="AL90" s="202">
        <v>0</v>
      </c>
      <c r="AM90" s="202">
        <v>0</v>
      </c>
      <c r="AN90" s="202">
        <v>0</v>
      </c>
      <c r="AO90" s="202">
        <v>10.94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20</v>
      </c>
      <c r="AJ91" s="202">
        <v>0</v>
      </c>
      <c r="AK91" s="202">
        <v>0.27</v>
      </c>
      <c r="AL91" s="202">
        <v>0</v>
      </c>
      <c r="AM91" s="202">
        <v>0</v>
      </c>
      <c r="AN91" s="202">
        <v>0</v>
      </c>
      <c r="AO91" s="202">
        <v>10.94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20</v>
      </c>
      <c r="AJ92" s="202">
        <v>0</v>
      </c>
      <c r="AK92" s="202">
        <v>0.27</v>
      </c>
      <c r="AL92" s="202">
        <v>0</v>
      </c>
      <c r="AM92" s="202">
        <v>0</v>
      </c>
      <c r="AN92" s="202">
        <v>0</v>
      </c>
      <c r="AO92" s="202">
        <v>10.94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20</v>
      </c>
      <c r="AJ93" s="202">
        <v>0</v>
      </c>
      <c r="AK93" s="202">
        <v>0.27</v>
      </c>
      <c r="AL93" s="202">
        <v>0</v>
      </c>
      <c r="AM93" s="202">
        <v>0</v>
      </c>
      <c r="AN93" s="202">
        <v>0</v>
      </c>
      <c r="AO93" s="202">
        <v>10.94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20</v>
      </c>
      <c r="AJ94" s="202">
        <v>0</v>
      </c>
      <c r="AK94" s="202">
        <v>0.27</v>
      </c>
      <c r="AL94" s="202">
        <v>0</v>
      </c>
      <c r="AM94" s="202">
        <v>0</v>
      </c>
      <c r="AN94" s="202">
        <v>0</v>
      </c>
      <c r="AO94" s="202">
        <v>10.94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20</v>
      </c>
      <c r="AJ95" s="202">
        <v>0</v>
      </c>
      <c r="AK95" s="202">
        <v>0.27</v>
      </c>
      <c r="AL95" s="202">
        <v>0</v>
      </c>
      <c r="AM95" s="202">
        <v>0</v>
      </c>
      <c r="AN95" s="202">
        <v>0</v>
      </c>
      <c r="AO95" s="202">
        <v>10.94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20</v>
      </c>
      <c r="AJ96" s="202">
        <v>0</v>
      </c>
      <c r="AK96" s="202">
        <v>0.27</v>
      </c>
      <c r="AL96" s="202">
        <v>0</v>
      </c>
      <c r="AM96" s="202">
        <v>0</v>
      </c>
      <c r="AN96" s="202">
        <v>0</v>
      </c>
      <c r="AO96" s="202">
        <v>10.94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20</v>
      </c>
      <c r="AJ97" s="202">
        <v>0</v>
      </c>
      <c r="AK97" s="202">
        <v>0.27</v>
      </c>
      <c r="AL97" s="202">
        <v>0</v>
      </c>
      <c r="AM97" s="202">
        <v>0</v>
      </c>
      <c r="AN97" s="202">
        <v>0</v>
      </c>
      <c r="AO97" s="202">
        <v>10.94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20</v>
      </c>
      <c r="AJ98" s="202">
        <v>0</v>
      </c>
      <c r="AK98" s="202">
        <v>0.27</v>
      </c>
      <c r="AL98" s="202">
        <v>0</v>
      </c>
      <c r="AM98" s="202">
        <v>0</v>
      </c>
      <c r="AN98" s="202">
        <v>0</v>
      </c>
      <c r="AO98" s="202">
        <v>10.94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0.48</v>
      </c>
      <c r="AJ99">
        <f t="shared" si="0"/>
        <v>0</v>
      </c>
      <c r="AK99">
        <f t="shared" si="0"/>
        <v>3.7099999999999976E-3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0.26481000000000027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3.61</v>
      </c>
      <c r="E3" s="202">
        <v>0</v>
      </c>
      <c r="F3" s="202">
        <v>0</v>
      </c>
      <c r="G3" s="202">
        <v>8.43</v>
      </c>
      <c r="H3" s="202">
        <v>0</v>
      </c>
      <c r="I3" s="202">
        <v>0</v>
      </c>
      <c r="J3" s="202">
        <v>10.87</v>
      </c>
      <c r="K3" s="202">
        <v>0.05</v>
      </c>
      <c r="L3" s="202">
        <v>0.28999999999999998</v>
      </c>
      <c r="M3" s="202">
        <v>0.04</v>
      </c>
      <c r="N3" s="202">
        <v>0.09</v>
      </c>
      <c r="O3" s="202">
        <v>0.1</v>
      </c>
      <c r="P3" s="202">
        <v>0.19</v>
      </c>
      <c r="Q3" s="202">
        <v>0</v>
      </c>
      <c r="R3" s="202">
        <v>0.02</v>
      </c>
      <c r="S3" s="202">
        <v>0</v>
      </c>
      <c r="T3" s="202">
        <v>0.05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2.97</v>
      </c>
      <c r="AE3" s="202">
        <v>0</v>
      </c>
      <c r="AF3" s="202">
        <v>0</v>
      </c>
      <c r="AG3" s="202">
        <v>0</v>
      </c>
      <c r="AH3" s="202">
        <v>0</v>
      </c>
      <c r="AI3" s="202">
        <v>99.1</v>
      </c>
      <c r="AJ3" s="202">
        <v>0</v>
      </c>
      <c r="AK3" s="202">
        <v>23.35</v>
      </c>
      <c r="AL3" s="202">
        <v>0</v>
      </c>
      <c r="AM3" s="202">
        <v>0</v>
      </c>
      <c r="AN3" s="202">
        <v>0</v>
      </c>
      <c r="AO3" s="202">
        <v>45.24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8.6999999999999993</v>
      </c>
      <c r="AV3" s="202">
        <v>0</v>
      </c>
      <c r="AW3" s="202">
        <v>0.12</v>
      </c>
      <c r="AX3" s="202">
        <v>0.08</v>
      </c>
      <c r="AY3" s="202">
        <v>0.18</v>
      </c>
    </row>
    <row r="4" spans="1:51">
      <c r="A4" t="s">
        <v>46</v>
      </c>
      <c r="B4" s="202">
        <v>0</v>
      </c>
      <c r="C4" s="202">
        <v>0</v>
      </c>
      <c r="D4" s="202">
        <v>3.61</v>
      </c>
      <c r="E4" s="202">
        <v>0</v>
      </c>
      <c r="F4" s="202">
        <v>0</v>
      </c>
      <c r="G4" s="202">
        <v>8.43</v>
      </c>
      <c r="H4" s="202">
        <v>0</v>
      </c>
      <c r="I4" s="202">
        <v>0</v>
      </c>
      <c r="J4" s="202">
        <v>10.87</v>
      </c>
      <c r="K4" s="202">
        <v>0.05</v>
      </c>
      <c r="L4" s="202">
        <v>0.28999999999999998</v>
      </c>
      <c r="M4" s="202">
        <v>0.04</v>
      </c>
      <c r="N4" s="202">
        <v>0.09</v>
      </c>
      <c r="O4" s="202">
        <v>0.1</v>
      </c>
      <c r="P4" s="202">
        <v>0.19</v>
      </c>
      <c r="Q4" s="202">
        <v>0</v>
      </c>
      <c r="R4" s="202">
        <v>0.02</v>
      </c>
      <c r="S4" s="202">
        <v>0</v>
      </c>
      <c r="T4" s="202">
        <v>0.05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2.97</v>
      </c>
      <c r="AE4" s="202">
        <v>0</v>
      </c>
      <c r="AF4" s="202">
        <v>0</v>
      </c>
      <c r="AG4" s="202">
        <v>0</v>
      </c>
      <c r="AH4" s="202">
        <v>0</v>
      </c>
      <c r="AI4" s="202">
        <v>99.1</v>
      </c>
      <c r="AJ4" s="202">
        <v>0</v>
      </c>
      <c r="AK4" s="202">
        <v>23.35</v>
      </c>
      <c r="AL4" s="202">
        <v>0</v>
      </c>
      <c r="AM4" s="202">
        <v>0</v>
      </c>
      <c r="AN4" s="202">
        <v>0</v>
      </c>
      <c r="AO4" s="202">
        <v>45.24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8.6999999999999993</v>
      </c>
      <c r="AV4" s="202">
        <v>0</v>
      </c>
      <c r="AW4" s="202">
        <v>0.12</v>
      </c>
      <c r="AX4" s="202">
        <v>0.08</v>
      </c>
      <c r="AY4" s="202">
        <v>0.18</v>
      </c>
    </row>
    <row r="5" spans="1:51">
      <c r="A5" t="s">
        <v>47</v>
      </c>
      <c r="B5" s="202">
        <v>0</v>
      </c>
      <c r="C5" s="202">
        <v>0</v>
      </c>
      <c r="D5" s="202">
        <v>3.61</v>
      </c>
      <c r="E5" s="202">
        <v>0</v>
      </c>
      <c r="F5" s="202">
        <v>0</v>
      </c>
      <c r="G5" s="202">
        <v>8.43</v>
      </c>
      <c r="H5" s="202">
        <v>0</v>
      </c>
      <c r="I5" s="202">
        <v>0</v>
      </c>
      <c r="J5" s="202">
        <v>10.87</v>
      </c>
      <c r="K5" s="202">
        <v>0.04</v>
      </c>
      <c r="L5" s="202">
        <v>0.28999999999999998</v>
      </c>
      <c r="M5" s="202">
        <v>0.04</v>
      </c>
      <c r="N5" s="202">
        <v>0.09</v>
      </c>
      <c r="O5" s="202">
        <v>0.1</v>
      </c>
      <c r="P5" s="202">
        <v>0.19</v>
      </c>
      <c r="Q5" s="202">
        <v>0</v>
      </c>
      <c r="R5" s="202">
        <v>0.02</v>
      </c>
      <c r="S5" s="202">
        <v>0</v>
      </c>
      <c r="T5" s="202">
        <v>0.05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2.97</v>
      </c>
      <c r="AE5" s="202">
        <v>0</v>
      </c>
      <c r="AF5" s="202">
        <v>0</v>
      </c>
      <c r="AG5" s="202">
        <v>0</v>
      </c>
      <c r="AH5" s="202">
        <v>0</v>
      </c>
      <c r="AI5" s="202">
        <v>99.1</v>
      </c>
      <c r="AJ5" s="202">
        <v>0</v>
      </c>
      <c r="AK5" s="202">
        <v>23.35</v>
      </c>
      <c r="AL5" s="202">
        <v>0</v>
      </c>
      <c r="AM5" s="202">
        <v>0</v>
      </c>
      <c r="AN5" s="202">
        <v>0</v>
      </c>
      <c r="AO5" s="202">
        <v>45.24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8.6999999999999993</v>
      </c>
      <c r="AV5" s="202">
        <v>0</v>
      </c>
      <c r="AW5" s="202">
        <v>0.12</v>
      </c>
      <c r="AX5" s="202">
        <v>0.08</v>
      </c>
      <c r="AY5" s="202">
        <v>0.18</v>
      </c>
    </row>
    <row r="6" spans="1:51">
      <c r="A6" t="s">
        <v>48</v>
      </c>
      <c r="B6" s="202">
        <v>0</v>
      </c>
      <c r="C6" s="202">
        <v>0</v>
      </c>
      <c r="D6" s="202">
        <v>3.61</v>
      </c>
      <c r="E6" s="202">
        <v>0</v>
      </c>
      <c r="F6" s="202">
        <v>0</v>
      </c>
      <c r="G6" s="202">
        <v>8.43</v>
      </c>
      <c r="H6" s="202">
        <v>0</v>
      </c>
      <c r="I6" s="202">
        <v>0</v>
      </c>
      <c r="J6" s="202">
        <v>10.87</v>
      </c>
      <c r="K6" s="202">
        <v>0.04</v>
      </c>
      <c r="L6" s="202">
        <v>0.28999999999999998</v>
      </c>
      <c r="M6" s="202">
        <v>0.04</v>
      </c>
      <c r="N6" s="202">
        <v>0.09</v>
      </c>
      <c r="O6" s="202">
        <v>0.1</v>
      </c>
      <c r="P6" s="202">
        <v>0.19</v>
      </c>
      <c r="Q6" s="202">
        <v>0</v>
      </c>
      <c r="R6" s="202">
        <v>0.02</v>
      </c>
      <c r="S6" s="202">
        <v>0</v>
      </c>
      <c r="T6" s="202">
        <v>0.05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2.97</v>
      </c>
      <c r="AE6" s="202">
        <v>0</v>
      </c>
      <c r="AF6" s="202">
        <v>0</v>
      </c>
      <c r="AG6" s="202">
        <v>0</v>
      </c>
      <c r="AH6" s="202">
        <v>0</v>
      </c>
      <c r="AI6" s="202">
        <v>99.1</v>
      </c>
      <c r="AJ6" s="202">
        <v>0</v>
      </c>
      <c r="AK6" s="202">
        <v>23.35</v>
      </c>
      <c r="AL6" s="202">
        <v>0</v>
      </c>
      <c r="AM6" s="202">
        <v>0</v>
      </c>
      <c r="AN6" s="202">
        <v>0</v>
      </c>
      <c r="AO6" s="202">
        <v>45.24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8.6999999999999993</v>
      </c>
      <c r="AV6" s="202">
        <v>0</v>
      </c>
      <c r="AW6" s="202">
        <v>0.12</v>
      </c>
      <c r="AX6" s="202">
        <v>0.08</v>
      </c>
      <c r="AY6" s="202">
        <v>0.18</v>
      </c>
    </row>
    <row r="7" spans="1:51">
      <c r="A7" t="s">
        <v>49</v>
      </c>
      <c r="B7" s="202">
        <v>0</v>
      </c>
      <c r="C7" s="202">
        <v>0</v>
      </c>
      <c r="D7" s="202">
        <v>3.61</v>
      </c>
      <c r="E7" s="202">
        <v>0</v>
      </c>
      <c r="F7" s="202">
        <v>0</v>
      </c>
      <c r="G7" s="202">
        <v>8.43</v>
      </c>
      <c r="H7" s="202">
        <v>0</v>
      </c>
      <c r="I7" s="202">
        <v>0</v>
      </c>
      <c r="J7" s="202">
        <v>10.87</v>
      </c>
      <c r="K7" s="202">
        <v>0.04</v>
      </c>
      <c r="L7" s="202">
        <v>0.28999999999999998</v>
      </c>
      <c r="M7" s="202">
        <v>0.04</v>
      </c>
      <c r="N7" s="202">
        <v>0.09</v>
      </c>
      <c r="O7" s="202">
        <v>0.1</v>
      </c>
      <c r="P7" s="202">
        <v>0.19</v>
      </c>
      <c r="Q7" s="202">
        <v>0</v>
      </c>
      <c r="R7" s="202">
        <v>0.02</v>
      </c>
      <c r="S7" s="202">
        <v>0</v>
      </c>
      <c r="T7" s="202">
        <v>0.05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2.97</v>
      </c>
      <c r="AE7" s="202">
        <v>0</v>
      </c>
      <c r="AF7" s="202">
        <v>0</v>
      </c>
      <c r="AG7" s="202">
        <v>0</v>
      </c>
      <c r="AH7" s="202">
        <v>0</v>
      </c>
      <c r="AI7" s="202">
        <v>99.1</v>
      </c>
      <c r="AJ7" s="202">
        <v>0</v>
      </c>
      <c r="AK7" s="202">
        <v>23.35</v>
      </c>
      <c r="AL7" s="202">
        <v>0</v>
      </c>
      <c r="AM7" s="202">
        <v>0</v>
      </c>
      <c r="AN7" s="202">
        <v>0</v>
      </c>
      <c r="AO7" s="202">
        <v>45.24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8.6999999999999993</v>
      </c>
      <c r="AV7" s="202">
        <v>0</v>
      </c>
      <c r="AW7" s="202">
        <v>0.12</v>
      </c>
      <c r="AX7" s="202">
        <v>0.08</v>
      </c>
      <c r="AY7" s="202">
        <v>0.18</v>
      </c>
    </row>
    <row r="8" spans="1:51">
      <c r="A8" t="s">
        <v>50</v>
      </c>
      <c r="B8" s="202">
        <v>0</v>
      </c>
      <c r="C8" s="202">
        <v>0</v>
      </c>
      <c r="D8" s="202">
        <v>3.61</v>
      </c>
      <c r="E8" s="202">
        <v>0</v>
      </c>
      <c r="F8" s="202">
        <v>0</v>
      </c>
      <c r="G8" s="202">
        <v>8.43</v>
      </c>
      <c r="H8" s="202">
        <v>0</v>
      </c>
      <c r="I8" s="202">
        <v>0</v>
      </c>
      <c r="J8" s="202">
        <v>10.87</v>
      </c>
      <c r="K8" s="202">
        <v>0.04</v>
      </c>
      <c r="L8" s="202">
        <v>0.28999999999999998</v>
      </c>
      <c r="M8" s="202">
        <v>0.04</v>
      </c>
      <c r="N8" s="202">
        <v>0.09</v>
      </c>
      <c r="O8" s="202">
        <v>0.1</v>
      </c>
      <c r="P8" s="202">
        <v>0.19</v>
      </c>
      <c r="Q8" s="202">
        <v>0</v>
      </c>
      <c r="R8" s="202">
        <v>0.02</v>
      </c>
      <c r="S8" s="202">
        <v>0</v>
      </c>
      <c r="T8" s="202">
        <v>0.05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2.97</v>
      </c>
      <c r="AE8" s="202">
        <v>0</v>
      </c>
      <c r="AF8" s="202">
        <v>0</v>
      </c>
      <c r="AG8" s="202">
        <v>0</v>
      </c>
      <c r="AH8" s="202">
        <v>0</v>
      </c>
      <c r="AI8" s="202">
        <v>99.1</v>
      </c>
      <c r="AJ8" s="202">
        <v>0</v>
      </c>
      <c r="AK8" s="202">
        <v>23.35</v>
      </c>
      <c r="AL8" s="202">
        <v>0</v>
      </c>
      <c r="AM8" s="202">
        <v>0</v>
      </c>
      <c r="AN8" s="202">
        <v>0</v>
      </c>
      <c r="AO8" s="202">
        <v>45.24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8.6999999999999993</v>
      </c>
      <c r="AV8" s="202">
        <v>0</v>
      </c>
      <c r="AW8" s="202">
        <v>0.12</v>
      </c>
      <c r="AX8" s="202">
        <v>0.08</v>
      </c>
      <c r="AY8" s="202">
        <v>0.18</v>
      </c>
    </row>
    <row r="9" spans="1:51">
      <c r="A9" t="s">
        <v>51</v>
      </c>
      <c r="B9" s="202">
        <v>0</v>
      </c>
      <c r="C9" s="202">
        <v>0</v>
      </c>
      <c r="D9" s="202">
        <v>3.61</v>
      </c>
      <c r="E9" s="202">
        <v>0</v>
      </c>
      <c r="F9" s="202">
        <v>0</v>
      </c>
      <c r="G9" s="202">
        <v>8.43</v>
      </c>
      <c r="H9" s="202">
        <v>0</v>
      </c>
      <c r="I9" s="202">
        <v>0</v>
      </c>
      <c r="J9" s="202">
        <v>10.87</v>
      </c>
      <c r="K9" s="202">
        <v>0.04</v>
      </c>
      <c r="L9" s="202">
        <v>0.28999999999999998</v>
      </c>
      <c r="M9" s="202">
        <v>0.04</v>
      </c>
      <c r="N9" s="202">
        <v>0.09</v>
      </c>
      <c r="O9" s="202">
        <v>0.1</v>
      </c>
      <c r="P9" s="202">
        <v>0.19</v>
      </c>
      <c r="Q9" s="202">
        <v>0</v>
      </c>
      <c r="R9" s="202">
        <v>0.02</v>
      </c>
      <c r="S9" s="202">
        <v>0</v>
      </c>
      <c r="T9" s="202">
        <v>0.05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2.97</v>
      </c>
      <c r="AE9" s="202">
        <v>0</v>
      </c>
      <c r="AF9" s="202">
        <v>0</v>
      </c>
      <c r="AG9" s="202">
        <v>0</v>
      </c>
      <c r="AH9" s="202">
        <v>0</v>
      </c>
      <c r="AI9" s="202">
        <v>99.1</v>
      </c>
      <c r="AJ9" s="202">
        <v>0</v>
      </c>
      <c r="AK9" s="202">
        <v>23.35</v>
      </c>
      <c r="AL9" s="202">
        <v>0</v>
      </c>
      <c r="AM9" s="202">
        <v>0</v>
      </c>
      <c r="AN9" s="202">
        <v>0</v>
      </c>
      <c r="AO9" s="202">
        <v>45.24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8.6999999999999993</v>
      </c>
      <c r="AV9" s="202">
        <v>0</v>
      </c>
      <c r="AW9" s="202">
        <v>0.12</v>
      </c>
      <c r="AX9" s="202">
        <v>0.08</v>
      </c>
      <c r="AY9" s="202">
        <v>0.18</v>
      </c>
    </row>
    <row r="10" spans="1:51">
      <c r="A10" t="s">
        <v>52</v>
      </c>
      <c r="B10" s="202">
        <v>0</v>
      </c>
      <c r="C10" s="202">
        <v>0</v>
      </c>
      <c r="D10" s="202">
        <v>3.61</v>
      </c>
      <c r="E10" s="202">
        <v>0</v>
      </c>
      <c r="F10" s="202">
        <v>0</v>
      </c>
      <c r="G10" s="202">
        <v>8.43</v>
      </c>
      <c r="H10" s="202">
        <v>0</v>
      </c>
      <c r="I10" s="202">
        <v>0</v>
      </c>
      <c r="J10" s="202">
        <v>10.87</v>
      </c>
      <c r="K10" s="202">
        <v>0.04</v>
      </c>
      <c r="L10" s="202">
        <v>0.28999999999999998</v>
      </c>
      <c r="M10" s="202">
        <v>0.04</v>
      </c>
      <c r="N10" s="202">
        <v>0.09</v>
      </c>
      <c r="O10" s="202">
        <v>0.1</v>
      </c>
      <c r="P10" s="202">
        <v>0.19</v>
      </c>
      <c r="Q10" s="202">
        <v>0</v>
      </c>
      <c r="R10" s="202">
        <v>0.02</v>
      </c>
      <c r="S10" s="202">
        <v>0</v>
      </c>
      <c r="T10" s="202">
        <v>0.05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2.97</v>
      </c>
      <c r="AE10" s="202">
        <v>0</v>
      </c>
      <c r="AF10" s="202">
        <v>0</v>
      </c>
      <c r="AG10" s="202">
        <v>0</v>
      </c>
      <c r="AH10" s="202">
        <v>0</v>
      </c>
      <c r="AI10" s="202">
        <v>99.1</v>
      </c>
      <c r="AJ10" s="202">
        <v>0</v>
      </c>
      <c r="AK10" s="202">
        <v>23.35</v>
      </c>
      <c r="AL10" s="202">
        <v>0</v>
      </c>
      <c r="AM10" s="202">
        <v>0</v>
      </c>
      <c r="AN10" s="202">
        <v>0</v>
      </c>
      <c r="AO10" s="202">
        <v>45.24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8.6999999999999993</v>
      </c>
      <c r="AV10" s="202">
        <v>0</v>
      </c>
      <c r="AW10" s="202">
        <v>0.12</v>
      </c>
      <c r="AX10" s="202">
        <v>0.08</v>
      </c>
      <c r="AY10" s="202">
        <v>0.18</v>
      </c>
    </row>
    <row r="11" spans="1:51">
      <c r="A11" t="s">
        <v>53</v>
      </c>
      <c r="B11" s="202">
        <v>0</v>
      </c>
      <c r="C11" s="202">
        <v>0</v>
      </c>
      <c r="D11" s="202">
        <v>5.41</v>
      </c>
      <c r="E11" s="202">
        <v>0</v>
      </c>
      <c r="F11" s="202">
        <v>0</v>
      </c>
      <c r="G11" s="202">
        <v>8.43</v>
      </c>
      <c r="H11" s="202">
        <v>0</v>
      </c>
      <c r="I11" s="202">
        <v>0</v>
      </c>
      <c r="J11" s="202">
        <v>10.87</v>
      </c>
      <c r="K11" s="202">
        <v>0.04</v>
      </c>
      <c r="L11" s="202">
        <v>0</v>
      </c>
      <c r="M11" s="202">
        <v>0.04</v>
      </c>
      <c r="N11" s="202">
        <v>0.09</v>
      </c>
      <c r="O11" s="202">
        <v>0.1</v>
      </c>
      <c r="P11" s="202">
        <v>0.19</v>
      </c>
      <c r="Q11" s="202">
        <v>0</v>
      </c>
      <c r="R11" s="202">
        <v>0.02</v>
      </c>
      <c r="S11" s="202">
        <v>0</v>
      </c>
      <c r="T11" s="202">
        <v>0.05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2.97</v>
      </c>
      <c r="AE11" s="202">
        <v>0</v>
      </c>
      <c r="AF11" s="202">
        <v>0</v>
      </c>
      <c r="AG11" s="202">
        <v>0</v>
      </c>
      <c r="AH11" s="202">
        <v>0</v>
      </c>
      <c r="AI11" s="202">
        <v>99.1</v>
      </c>
      <c r="AJ11" s="202">
        <v>0</v>
      </c>
      <c r="AK11" s="202">
        <v>23.35</v>
      </c>
      <c r="AL11" s="202">
        <v>0</v>
      </c>
      <c r="AM11" s="202">
        <v>0</v>
      </c>
      <c r="AN11" s="202">
        <v>0</v>
      </c>
      <c r="AO11" s="202">
        <v>45.24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8.6999999999999993</v>
      </c>
      <c r="AV11" s="202">
        <v>0</v>
      </c>
      <c r="AW11" s="202">
        <v>0.12</v>
      </c>
      <c r="AX11" s="202">
        <v>0.08</v>
      </c>
      <c r="AY11" s="202">
        <v>0.18</v>
      </c>
    </row>
    <row r="12" spans="1:51">
      <c r="A12" t="s">
        <v>54</v>
      </c>
      <c r="B12" s="202">
        <v>0</v>
      </c>
      <c r="C12" s="202">
        <v>0</v>
      </c>
      <c r="D12" s="202">
        <v>5.41</v>
      </c>
      <c r="E12" s="202">
        <v>0</v>
      </c>
      <c r="F12" s="202">
        <v>0</v>
      </c>
      <c r="G12" s="202">
        <v>8.43</v>
      </c>
      <c r="H12" s="202">
        <v>0</v>
      </c>
      <c r="I12" s="202">
        <v>0</v>
      </c>
      <c r="J12" s="202">
        <v>10.87</v>
      </c>
      <c r="K12" s="202">
        <v>0.04</v>
      </c>
      <c r="L12" s="202">
        <v>0</v>
      </c>
      <c r="M12" s="202">
        <v>0.04</v>
      </c>
      <c r="N12" s="202">
        <v>0.09</v>
      </c>
      <c r="O12" s="202">
        <v>0.1</v>
      </c>
      <c r="P12" s="202">
        <v>0.19</v>
      </c>
      <c r="Q12" s="202">
        <v>0</v>
      </c>
      <c r="R12" s="202">
        <v>0.02</v>
      </c>
      <c r="S12" s="202">
        <v>0</v>
      </c>
      <c r="T12" s="202">
        <v>0.05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2.97</v>
      </c>
      <c r="AE12" s="202">
        <v>0</v>
      </c>
      <c r="AF12" s="202">
        <v>0</v>
      </c>
      <c r="AG12" s="202">
        <v>0</v>
      </c>
      <c r="AH12" s="202">
        <v>0</v>
      </c>
      <c r="AI12" s="202">
        <v>99.1</v>
      </c>
      <c r="AJ12" s="202">
        <v>0</v>
      </c>
      <c r="AK12" s="202">
        <v>23.35</v>
      </c>
      <c r="AL12" s="202">
        <v>0</v>
      </c>
      <c r="AM12" s="202">
        <v>0</v>
      </c>
      <c r="AN12" s="202">
        <v>0</v>
      </c>
      <c r="AO12" s="202">
        <v>45.24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8.6999999999999993</v>
      </c>
      <c r="AV12" s="202">
        <v>0</v>
      </c>
      <c r="AW12" s="202">
        <v>0.12</v>
      </c>
      <c r="AX12" s="202">
        <v>0.08</v>
      </c>
      <c r="AY12" s="202">
        <v>0.18</v>
      </c>
    </row>
    <row r="13" spans="1:51">
      <c r="A13" t="s">
        <v>55</v>
      </c>
      <c r="B13" s="202">
        <v>0</v>
      </c>
      <c r="C13" s="202">
        <v>0</v>
      </c>
      <c r="D13" s="202">
        <v>5.41</v>
      </c>
      <c r="E13" s="202">
        <v>0</v>
      </c>
      <c r="F13" s="202">
        <v>0</v>
      </c>
      <c r="G13" s="202">
        <v>8.43</v>
      </c>
      <c r="H13" s="202">
        <v>0</v>
      </c>
      <c r="I13" s="202">
        <v>0</v>
      </c>
      <c r="J13" s="202">
        <v>10.87</v>
      </c>
      <c r="K13" s="202">
        <v>0</v>
      </c>
      <c r="L13" s="202">
        <v>0</v>
      </c>
      <c r="M13" s="202">
        <v>0.04</v>
      </c>
      <c r="N13" s="202">
        <v>0.09</v>
      </c>
      <c r="O13" s="202">
        <v>0.1</v>
      </c>
      <c r="P13" s="202">
        <v>0.19</v>
      </c>
      <c r="Q13" s="202">
        <v>0</v>
      </c>
      <c r="R13" s="202">
        <v>0.02</v>
      </c>
      <c r="S13" s="202">
        <v>0</v>
      </c>
      <c r="T13" s="202">
        <v>0.05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2.97</v>
      </c>
      <c r="AE13" s="202">
        <v>0</v>
      </c>
      <c r="AF13" s="202">
        <v>0</v>
      </c>
      <c r="AG13" s="202">
        <v>0</v>
      </c>
      <c r="AH13" s="202">
        <v>0</v>
      </c>
      <c r="AI13" s="202">
        <v>99.1</v>
      </c>
      <c r="AJ13" s="202">
        <v>0</v>
      </c>
      <c r="AK13" s="202">
        <v>23.35</v>
      </c>
      <c r="AL13" s="202">
        <v>0</v>
      </c>
      <c r="AM13" s="202">
        <v>0</v>
      </c>
      <c r="AN13" s="202">
        <v>0</v>
      </c>
      <c r="AO13" s="202">
        <v>45.24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8.6999999999999993</v>
      </c>
      <c r="AV13" s="202">
        <v>0</v>
      </c>
      <c r="AW13" s="202">
        <v>0.12</v>
      </c>
      <c r="AX13" s="202">
        <v>0.08</v>
      </c>
      <c r="AY13" s="202">
        <v>0.18</v>
      </c>
    </row>
    <row r="14" spans="1:51">
      <c r="A14" t="s">
        <v>56</v>
      </c>
      <c r="B14" s="202">
        <v>0</v>
      </c>
      <c r="C14" s="202">
        <v>0</v>
      </c>
      <c r="D14" s="202">
        <v>5.41</v>
      </c>
      <c r="E14" s="202">
        <v>0</v>
      </c>
      <c r="F14" s="202">
        <v>0</v>
      </c>
      <c r="G14" s="202">
        <v>8.43</v>
      </c>
      <c r="H14" s="202">
        <v>0</v>
      </c>
      <c r="I14" s="202">
        <v>0</v>
      </c>
      <c r="J14" s="202">
        <v>10.87</v>
      </c>
      <c r="K14" s="202">
        <v>0</v>
      </c>
      <c r="L14" s="202">
        <v>0</v>
      </c>
      <c r="M14" s="202">
        <v>0.04</v>
      </c>
      <c r="N14" s="202">
        <v>0.09</v>
      </c>
      <c r="O14" s="202">
        <v>0.1</v>
      </c>
      <c r="P14" s="202">
        <v>0.19</v>
      </c>
      <c r="Q14" s="202">
        <v>0</v>
      </c>
      <c r="R14" s="202">
        <v>0.02</v>
      </c>
      <c r="S14" s="202">
        <v>0</v>
      </c>
      <c r="T14" s="202">
        <v>0.05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2.97</v>
      </c>
      <c r="AE14" s="202">
        <v>0</v>
      </c>
      <c r="AF14" s="202">
        <v>0</v>
      </c>
      <c r="AG14" s="202">
        <v>0</v>
      </c>
      <c r="AH14" s="202">
        <v>0</v>
      </c>
      <c r="AI14" s="202">
        <v>99.1</v>
      </c>
      <c r="AJ14" s="202">
        <v>0</v>
      </c>
      <c r="AK14" s="202">
        <v>23.35</v>
      </c>
      <c r="AL14" s="202">
        <v>0</v>
      </c>
      <c r="AM14" s="202">
        <v>0</v>
      </c>
      <c r="AN14" s="202">
        <v>0</v>
      </c>
      <c r="AO14" s="202">
        <v>45.24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8.6999999999999993</v>
      </c>
      <c r="AV14" s="202">
        <v>0</v>
      </c>
      <c r="AW14" s="202">
        <v>0.12</v>
      </c>
      <c r="AX14" s="202">
        <v>0.08</v>
      </c>
      <c r="AY14" s="202">
        <v>0.18</v>
      </c>
    </row>
    <row r="15" spans="1:51">
      <c r="A15" t="s">
        <v>57</v>
      </c>
      <c r="B15" s="202">
        <v>0</v>
      </c>
      <c r="C15" s="202">
        <v>0</v>
      </c>
      <c r="D15" s="202">
        <v>5.41</v>
      </c>
      <c r="E15" s="202">
        <v>0</v>
      </c>
      <c r="F15" s="202">
        <v>0</v>
      </c>
      <c r="G15" s="202">
        <v>8.43</v>
      </c>
      <c r="H15" s="202">
        <v>0</v>
      </c>
      <c r="I15" s="202">
        <v>0</v>
      </c>
      <c r="J15" s="202">
        <v>10.87</v>
      </c>
      <c r="K15" s="202">
        <v>0.05</v>
      </c>
      <c r="L15" s="202">
        <v>0</v>
      </c>
      <c r="M15" s="202">
        <v>0.04</v>
      </c>
      <c r="N15" s="202">
        <v>0.09</v>
      </c>
      <c r="O15" s="202">
        <v>0.1</v>
      </c>
      <c r="P15" s="202">
        <v>0.19</v>
      </c>
      <c r="Q15" s="202">
        <v>0</v>
      </c>
      <c r="R15" s="202">
        <v>0.02</v>
      </c>
      <c r="S15" s="202">
        <v>0</v>
      </c>
      <c r="T15" s="202">
        <v>0.05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2.97</v>
      </c>
      <c r="AE15" s="202">
        <v>0</v>
      </c>
      <c r="AF15" s="202">
        <v>0</v>
      </c>
      <c r="AG15" s="202">
        <v>0</v>
      </c>
      <c r="AH15" s="202">
        <v>0</v>
      </c>
      <c r="AI15" s="202">
        <v>99.1</v>
      </c>
      <c r="AJ15" s="202">
        <v>0</v>
      </c>
      <c r="AK15" s="202">
        <v>23.35</v>
      </c>
      <c r="AL15" s="202">
        <v>0</v>
      </c>
      <c r="AM15" s="202">
        <v>0</v>
      </c>
      <c r="AN15" s="202">
        <v>0</v>
      </c>
      <c r="AO15" s="202">
        <v>45.24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8.6999999999999993</v>
      </c>
      <c r="AV15" s="202">
        <v>0</v>
      </c>
      <c r="AW15" s="202">
        <v>0.12</v>
      </c>
      <c r="AX15" s="202">
        <v>0.08</v>
      </c>
      <c r="AY15" s="202">
        <v>0.18</v>
      </c>
    </row>
    <row r="16" spans="1:51">
      <c r="A16" t="s">
        <v>58</v>
      </c>
      <c r="B16" s="202">
        <v>0</v>
      </c>
      <c r="C16" s="202">
        <v>0</v>
      </c>
      <c r="D16" s="202">
        <v>5.41</v>
      </c>
      <c r="E16" s="202">
        <v>0</v>
      </c>
      <c r="F16" s="202">
        <v>0</v>
      </c>
      <c r="G16" s="202">
        <v>8.43</v>
      </c>
      <c r="H16" s="202">
        <v>0</v>
      </c>
      <c r="I16" s="202">
        <v>0</v>
      </c>
      <c r="J16" s="202">
        <v>10.87</v>
      </c>
      <c r="K16" s="202">
        <v>0.05</v>
      </c>
      <c r="L16" s="202">
        <v>0</v>
      </c>
      <c r="M16" s="202">
        <v>0.04</v>
      </c>
      <c r="N16" s="202">
        <v>0.09</v>
      </c>
      <c r="O16" s="202">
        <v>0.1</v>
      </c>
      <c r="P16" s="202">
        <v>0.19</v>
      </c>
      <c r="Q16" s="202">
        <v>0</v>
      </c>
      <c r="R16" s="202">
        <v>0.02</v>
      </c>
      <c r="S16" s="202">
        <v>0</v>
      </c>
      <c r="T16" s="202">
        <v>0.05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2.97</v>
      </c>
      <c r="AE16" s="202">
        <v>0</v>
      </c>
      <c r="AF16" s="202">
        <v>0</v>
      </c>
      <c r="AG16" s="202">
        <v>0</v>
      </c>
      <c r="AH16" s="202">
        <v>0</v>
      </c>
      <c r="AI16" s="202">
        <v>99.1</v>
      </c>
      <c r="AJ16" s="202">
        <v>0</v>
      </c>
      <c r="AK16" s="202">
        <v>23.35</v>
      </c>
      <c r="AL16" s="202">
        <v>0</v>
      </c>
      <c r="AM16" s="202">
        <v>0</v>
      </c>
      <c r="AN16" s="202">
        <v>0</v>
      </c>
      <c r="AO16" s="202">
        <v>45.24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8.6999999999999993</v>
      </c>
      <c r="AV16" s="202">
        <v>0</v>
      </c>
      <c r="AW16" s="202">
        <v>0.12</v>
      </c>
      <c r="AX16" s="202">
        <v>0.08</v>
      </c>
      <c r="AY16" s="202">
        <v>0.18</v>
      </c>
    </row>
    <row r="17" spans="1:51">
      <c r="A17" t="s">
        <v>59</v>
      </c>
      <c r="B17" s="202">
        <v>0</v>
      </c>
      <c r="C17" s="202">
        <v>0</v>
      </c>
      <c r="D17" s="202">
        <v>5.41</v>
      </c>
      <c r="E17" s="202">
        <v>0</v>
      </c>
      <c r="F17" s="202">
        <v>0</v>
      </c>
      <c r="G17" s="202">
        <v>8.43</v>
      </c>
      <c r="H17" s="202">
        <v>0</v>
      </c>
      <c r="I17" s="202">
        <v>0</v>
      </c>
      <c r="J17" s="202">
        <v>10.87</v>
      </c>
      <c r="K17" s="202">
        <v>0.05</v>
      </c>
      <c r="L17" s="202">
        <v>0</v>
      </c>
      <c r="M17" s="202">
        <v>0.04</v>
      </c>
      <c r="N17" s="202">
        <v>0.09</v>
      </c>
      <c r="O17" s="202">
        <v>0.1</v>
      </c>
      <c r="P17" s="202">
        <v>0.19</v>
      </c>
      <c r="Q17" s="202">
        <v>0</v>
      </c>
      <c r="R17" s="202">
        <v>0.02</v>
      </c>
      <c r="S17" s="202">
        <v>0</v>
      </c>
      <c r="T17" s="202">
        <v>0.05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2.97</v>
      </c>
      <c r="AE17" s="202">
        <v>0</v>
      </c>
      <c r="AF17" s="202">
        <v>0</v>
      </c>
      <c r="AG17" s="202">
        <v>0</v>
      </c>
      <c r="AH17" s="202">
        <v>0</v>
      </c>
      <c r="AI17" s="202">
        <v>99.1</v>
      </c>
      <c r="AJ17" s="202">
        <v>0</v>
      </c>
      <c r="AK17" s="202">
        <v>22.94</v>
      </c>
      <c r="AL17" s="202">
        <v>0</v>
      </c>
      <c r="AM17" s="202">
        <v>0</v>
      </c>
      <c r="AN17" s="202">
        <v>0</v>
      </c>
      <c r="AO17" s="202">
        <v>45.24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8.6999999999999993</v>
      </c>
      <c r="AV17" s="202">
        <v>0</v>
      </c>
      <c r="AW17" s="202">
        <v>0.12</v>
      </c>
      <c r="AX17" s="202">
        <v>0.08</v>
      </c>
      <c r="AY17" s="202">
        <v>0.18</v>
      </c>
    </row>
    <row r="18" spans="1:51">
      <c r="A18" t="s">
        <v>60</v>
      </c>
      <c r="B18" s="202">
        <v>0</v>
      </c>
      <c r="C18" s="202">
        <v>0</v>
      </c>
      <c r="D18" s="202">
        <v>5.41</v>
      </c>
      <c r="E18" s="202">
        <v>0</v>
      </c>
      <c r="F18" s="202">
        <v>0</v>
      </c>
      <c r="G18" s="202">
        <v>8.43</v>
      </c>
      <c r="H18" s="202">
        <v>0</v>
      </c>
      <c r="I18" s="202">
        <v>0</v>
      </c>
      <c r="J18" s="202">
        <v>10.87</v>
      </c>
      <c r="K18" s="202">
        <v>0.05</v>
      </c>
      <c r="L18" s="202">
        <v>0</v>
      </c>
      <c r="M18" s="202">
        <v>0.04</v>
      </c>
      <c r="N18" s="202">
        <v>0.09</v>
      </c>
      <c r="O18" s="202">
        <v>0.1</v>
      </c>
      <c r="P18" s="202">
        <v>0.19</v>
      </c>
      <c r="Q18" s="202">
        <v>0</v>
      </c>
      <c r="R18" s="202">
        <v>0.02</v>
      </c>
      <c r="S18" s="202">
        <v>0</v>
      </c>
      <c r="T18" s="202">
        <v>0.05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2.97</v>
      </c>
      <c r="AE18" s="202">
        <v>0</v>
      </c>
      <c r="AF18" s="202">
        <v>0</v>
      </c>
      <c r="AG18" s="202">
        <v>0</v>
      </c>
      <c r="AH18" s="202">
        <v>0</v>
      </c>
      <c r="AI18" s="202">
        <v>99.1</v>
      </c>
      <c r="AJ18" s="202">
        <v>0</v>
      </c>
      <c r="AK18" s="202">
        <v>22.94</v>
      </c>
      <c r="AL18" s="202">
        <v>0</v>
      </c>
      <c r="AM18" s="202">
        <v>0</v>
      </c>
      <c r="AN18" s="202">
        <v>0</v>
      </c>
      <c r="AO18" s="202">
        <v>45.24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8.6999999999999993</v>
      </c>
      <c r="AV18" s="202">
        <v>0</v>
      </c>
      <c r="AW18" s="202">
        <v>0.12</v>
      </c>
      <c r="AX18" s="202">
        <v>0.08</v>
      </c>
      <c r="AY18" s="202">
        <v>0.18</v>
      </c>
    </row>
    <row r="19" spans="1:51">
      <c r="A19" t="s">
        <v>61</v>
      </c>
      <c r="B19" s="202">
        <v>0</v>
      </c>
      <c r="C19" s="202">
        <v>0</v>
      </c>
      <c r="D19" s="202">
        <v>5.41</v>
      </c>
      <c r="E19" s="202">
        <v>0</v>
      </c>
      <c r="F19" s="202">
        <v>0</v>
      </c>
      <c r="G19" s="202">
        <v>8.43</v>
      </c>
      <c r="H19" s="202">
        <v>0</v>
      </c>
      <c r="I19" s="202">
        <v>0</v>
      </c>
      <c r="J19" s="202">
        <v>10.87</v>
      </c>
      <c r="K19" s="202">
        <v>0.05</v>
      </c>
      <c r="L19" s="202">
        <v>0</v>
      </c>
      <c r="M19" s="202">
        <v>0.04</v>
      </c>
      <c r="N19" s="202">
        <v>0.09</v>
      </c>
      <c r="O19" s="202">
        <v>0.1</v>
      </c>
      <c r="P19" s="202">
        <v>0.19</v>
      </c>
      <c r="Q19" s="202">
        <v>0</v>
      </c>
      <c r="R19" s="202">
        <v>0.02</v>
      </c>
      <c r="S19" s="202">
        <v>0</v>
      </c>
      <c r="T19" s="202">
        <v>0.05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2.97</v>
      </c>
      <c r="AE19" s="202">
        <v>0</v>
      </c>
      <c r="AF19" s="202">
        <v>0</v>
      </c>
      <c r="AG19" s="202">
        <v>0</v>
      </c>
      <c r="AH19" s="202">
        <v>0</v>
      </c>
      <c r="AI19" s="202">
        <v>99.1</v>
      </c>
      <c r="AJ19" s="202">
        <v>0</v>
      </c>
      <c r="AK19" s="202">
        <v>22.94</v>
      </c>
      <c r="AL19" s="202">
        <v>0</v>
      </c>
      <c r="AM19" s="202">
        <v>0</v>
      </c>
      <c r="AN19" s="202">
        <v>0</v>
      </c>
      <c r="AO19" s="202">
        <v>45.24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8.6999999999999993</v>
      </c>
      <c r="AV19" s="202">
        <v>0</v>
      </c>
      <c r="AW19" s="202">
        <v>0.12</v>
      </c>
      <c r="AX19" s="202">
        <v>0.08</v>
      </c>
      <c r="AY19" s="202">
        <v>0.18</v>
      </c>
    </row>
    <row r="20" spans="1:51">
      <c r="A20" t="s">
        <v>62</v>
      </c>
      <c r="B20" s="202">
        <v>0</v>
      </c>
      <c r="C20" s="202">
        <v>0</v>
      </c>
      <c r="D20" s="202">
        <v>5.41</v>
      </c>
      <c r="E20" s="202">
        <v>0</v>
      </c>
      <c r="F20" s="202">
        <v>0</v>
      </c>
      <c r="G20" s="202">
        <v>8.43</v>
      </c>
      <c r="H20" s="202">
        <v>0</v>
      </c>
      <c r="I20" s="202">
        <v>0</v>
      </c>
      <c r="J20" s="202">
        <v>10.87</v>
      </c>
      <c r="K20" s="202">
        <v>0.05</v>
      </c>
      <c r="L20" s="202">
        <v>0</v>
      </c>
      <c r="M20" s="202">
        <v>0.04</v>
      </c>
      <c r="N20" s="202">
        <v>0.09</v>
      </c>
      <c r="O20" s="202">
        <v>0.1</v>
      </c>
      <c r="P20" s="202">
        <v>0.19</v>
      </c>
      <c r="Q20" s="202">
        <v>0</v>
      </c>
      <c r="R20" s="202">
        <v>0.02</v>
      </c>
      <c r="S20" s="202">
        <v>0</v>
      </c>
      <c r="T20" s="202">
        <v>0.05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2.97</v>
      </c>
      <c r="AE20" s="202">
        <v>0</v>
      </c>
      <c r="AF20" s="202">
        <v>0</v>
      </c>
      <c r="AG20" s="202">
        <v>0</v>
      </c>
      <c r="AH20" s="202">
        <v>0</v>
      </c>
      <c r="AI20" s="202">
        <v>99.1</v>
      </c>
      <c r="AJ20" s="202">
        <v>0</v>
      </c>
      <c r="AK20" s="202">
        <v>22.94</v>
      </c>
      <c r="AL20" s="202">
        <v>0</v>
      </c>
      <c r="AM20" s="202">
        <v>0</v>
      </c>
      <c r="AN20" s="202">
        <v>0</v>
      </c>
      <c r="AO20" s="202">
        <v>45.24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8.6999999999999993</v>
      </c>
      <c r="AV20" s="202">
        <v>0</v>
      </c>
      <c r="AW20" s="202">
        <v>0.12</v>
      </c>
      <c r="AX20" s="202">
        <v>0.08</v>
      </c>
      <c r="AY20" s="202">
        <v>0.18</v>
      </c>
    </row>
    <row r="21" spans="1:51">
      <c r="A21" t="s">
        <v>63</v>
      </c>
      <c r="B21" s="202">
        <v>0</v>
      </c>
      <c r="C21" s="202">
        <v>0</v>
      </c>
      <c r="D21" s="202">
        <v>5.41</v>
      </c>
      <c r="E21" s="202">
        <v>0</v>
      </c>
      <c r="F21" s="202">
        <v>0</v>
      </c>
      <c r="G21" s="202">
        <v>8.43</v>
      </c>
      <c r="H21" s="202">
        <v>0</v>
      </c>
      <c r="I21" s="202">
        <v>0</v>
      </c>
      <c r="J21" s="202">
        <v>10.87</v>
      </c>
      <c r="K21" s="202">
        <v>0.05</v>
      </c>
      <c r="L21" s="202">
        <v>0</v>
      </c>
      <c r="M21" s="202">
        <v>0.04</v>
      </c>
      <c r="N21" s="202">
        <v>0.09</v>
      </c>
      <c r="O21" s="202">
        <v>0.1</v>
      </c>
      <c r="P21" s="202">
        <v>0.19</v>
      </c>
      <c r="Q21" s="202">
        <v>0</v>
      </c>
      <c r="R21" s="202">
        <v>0.02</v>
      </c>
      <c r="S21" s="202">
        <v>0</v>
      </c>
      <c r="T21" s="202">
        <v>0.05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2.97</v>
      </c>
      <c r="AE21" s="202">
        <v>0</v>
      </c>
      <c r="AF21" s="202">
        <v>0</v>
      </c>
      <c r="AG21" s="202">
        <v>0</v>
      </c>
      <c r="AH21" s="202">
        <v>0</v>
      </c>
      <c r="AI21" s="202">
        <v>99.1</v>
      </c>
      <c r="AJ21" s="202">
        <v>0</v>
      </c>
      <c r="AK21" s="202">
        <v>22.94</v>
      </c>
      <c r="AL21" s="202">
        <v>0</v>
      </c>
      <c r="AM21" s="202">
        <v>0</v>
      </c>
      <c r="AN21" s="202">
        <v>0</v>
      </c>
      <c r="AO21" s="202">
        <v>45.24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8.6999999999999993</v>
      </c>
      <c r="AV21" s="202">
        <v>0</v>
      </c>
      <c r="AW21" s="202">
        <v>0.12</v>
      </c>
      <c r="AX21" s="202">
        <v>0.08</v>
      </c>
      <c r="AY21" s="202">
        <v>0.18</v>
      </c>
    </row>
    <row r="22" spans="1:51">
      <c r="A22" t="s">
        <v>64</v>
      </c>
      <c r="B22" s="202">
        <v>0</v>
      </c>
      <c r="C22" s="202">
        <v>0</v>
      </c>
      <c r="D22" s="202">
        <v>5.41</v>
      </c>
      <c r="E22" s="202">
        <v>0</v>
      </c>
      <c r="F22" s="202">
        <v>0</v>
      </c>
      <c r="G22" s="202">
        <v>8.43</v>
      </c>
      <c r="H22" s="202">
        <v>0</v>
      </c>
      <c r="I22" s="202">
        <v>0</v>
      </c>
      <c r="J22" s="202">
        <v>10.87</v>
      </c>
      <c r="K22" s="202">
        <v>0.05</v>
      </c>
      <c r="L22" s="202">
        <v>0</v>
      </c>
      <c r="M22" s="202">
        <v>0.04</v>
      </c>
      <c r="N22" s="202">
        <v>0.09</v>
      </c>
      <c r="O22" s="202">
        <v>0.1</v>
      </c>
      <c r="P22" s="202">
        <v>0.19</v>
      </c>
      <c r="Q22" s="202">
        <v>0</v>
      </c>
      <c r="R22" s="202">
        <v>0.02</v>
      </c>
      <c r="S22" s="202">
        <v>0</v>
      </c>
      <c r="T22" s="202">
        <v>0.05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2.97</v>
      </c>
      <c r="AE22" s="202">
        <v>0</v>
      </c>
      <c r="AF22" s="202">
        <v>0</v>
      </c>
      <c r="AG22" s="202">
        <v>0</v>
      </c>
      <c r="AH22" s="202">
        <v>0</v>
      </c>
      <c r="AI22" s="202">
        <v>99.1</v>
      </c>
      <c r="AJ22" s="202">
        <v>0</v>
      </c>
      <c r="AK22" s="202">
        <v>22.94</v>
      </c>
      <c r="AL22" s="202">
        <v>0</v>
      </c>
      <c r="AM22" s="202">
        <v>0</v>
      </c>
      <c r="AN22" s="202">
        <v>0</v>
      </c>
      <c r="AO22" s="202">
        <v>45.24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8.6999999999999993</v>
      </c>
      <c r="AV22" s="202">
        <v>0</v>
      </c>
      <c r="AW22" s="202">
        <v>0.12</v>
      </c>
      <c r="AX22" s="202">
        <v>0.08</v>
      </c>
      <c r="AY22" s="202">
        <v>0.18</v>
      </c>
    </row>
    <row r="23" spans="1:51">
      <c r="A23" t="s">
        <v>65</v>
      </c>
      <c r="B23" s="202">
        <v>0</v>
      </c>
      <c r="C23" s="202">
        <v>0</v>
      </c>
      <c r="D23" s="202">
        <v>5.41</v>
      </c>
      <c r="E23" s="202">
        <v>0</v>
      </c>
      <c r="F23" s="202">
        <v>0</v>
      </c>
      <c r="G23" s="202">
        <v>8.43</v>
      </c>
      <c r="H23" s="202">
        <v>0</v>
      </c>
      <c r="I23" s="202">
        <v>0</v>
      </c>
      <c r="J23" s="202">
        <v>10.87</v>
      </c>
      <c r="K23" s="202">
        <v>0.05</v>
      </c>
      <c r="L23" s="202">
        <v>0</v>
      </c>
      <c r="M23" s="202">
        <v>0.04</v>
      </c>
      <c r="N23" s="202">
        <v>0.09</v>
      </c>
      <c r="O23" s="202">
        <v>0.1</v>
      </c>
      <c r="P23" s="202">
        <v>0.19</v>
      </c>
      <c r="Q23" s="202">
        <v>0</v>
      </c>
      <c r="R23" s="202">
        <v>0.02</v>
      </c>
      <c r="S23" s="202">
        <v>0</v>
      </c>
      <c r="T23" s="202">
        <v>0.05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2.97</v>
      </c>
      <c r="AE23" s="202">
        <v>0</v>
      </c>
      <c r="AF23" s="202">
        <v>0</v>
      </c>
      <c r="AG23" s="202">
        <v>0</v>
      </c>
      <c r="AH23" s="202">
        <v>0</v>
      </c>
      <c r="AI23" s="202">
        <v>99.1</v>
      </c>
      <c r="AJ23" s="202">
        <v>0</v>
      </c>
      <c r="AK23" s="202">
        <v>22.94</v>
      </c>
      <c r="AL23" s="202">
        <v>0</v>
      </c>
      <c r="AM23" s="202">
        <v>0</v>
      </c>
      <c r="AN23" s="202">
        <v>0</v>
      </c>
      <c r="AO23" s="202">
        <v>45.24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8.6999999999999993</v>
      </c>
      <c r="AV23" s="202">
        <v>0</v>
      </c>
      <c r="AW23" s="202">
        <v>0.12</v>
      </c>
      <c r="AX23" s="202">
        <v>0.1</v>
      </c>
      <c r="AY23" s="202">
        <v>0.18</v>
      </c>
    </row>
    <row r="24" spans="1:51">
      <c r="A24" t="s">
        <v>66</v>
      </c>
      <c r="B24" s="202">
        <v>0</v>
      </c>
      <c r="C24" s="202">
        <v>0</v>
      </c>
      <c r="D24" s="202">
        <v>5.41</v>
      </c>
      <c r="E24" s="202">
        <v>0</v>
      </c>
      <c r="F24" s="202">
        <v>0</v>
      </c>
      <c r="G24" s="202">
        <v>8.43</v>
      </c>
      <c r="H24" s="202">
        <v>0</v>
      </c>
      <c r="I24" s="202">
        <v>0</v>
      </c>
      <c r="J24" s="202">
        <v>10.87</v>
      </c>
      <c r="K24" s="202">
        <v>0.05</v>
      </c>
      <c r="L24" s="202">
        <v>0</v>
      </c>
      <c r="M24" s="202">
        <v>0.04</v>
      </c>
      <c r="N24" s="202">
        <v>0.09</v>
      </c>
      <c r="O24" s="202">
        <v>0.1</v>
      </c>
      <c r="P24" s="202">
        <v>0.19</v>
      </c>
      <c r="Q24" s="202">
        <v>0</v>
      </c>
      <c r="R24" s="202">
        <v>0.02</v>
      </c>
      <c r="S24" s="202">
        <v>0</v>
      </c>
      <c r="T24" s="202">
        <v>0.05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2.97</v>
      </c>
      <c r="AE24" s="202">
        <v>0</v>
      </c>
      <c r="AF24" s="202">
        <v>0</v>
      </c>
      <c r="AG24" s="202">
        <v>0</v>
      </c>
      <c r="AH24" s="202">
        <v>0</v>
      </c>
      <c r="AI24" s="202">
        <v>99.1</v>
      </c>
      <c r="AJ24" s="202">
        <v>0</v>
      </c>
      <c r="AK24" s="202">
        <v>22.94</v>
      </c>
      <c r="AL24" s="202">
        <v>0</v>
      </c>
      <c r="AM24" s="202">
        <v>0</v>
      </c>
      <c r="AN24" s="202">
        <v>0</v>
      </c>
      <c r="AO24" s="202">
        <v>45.24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8.6999999999999993</v>
      </c>
      <c r="AV24" s="202">
        <v>0</v>
      </c>
      <c r="AW24" s="202">
        <v>0.12</v>
      </c>
      <c r="AX24" s="202">
        <v>0.1</v>
      </c>
      <c r="AY24" s="202">
        <v>0.18</v>
      </c>
    </row>
    <row r="25" spans="1:51">
      <c r="A25" t="s">
        <v>67</v>
      </c>
      <c r="B25" s="202">
        <v>0</v>
      </c>
      <c r="C25" s="202">
        <v>0</v>
      </c>
      <c r="D25" s="202">
        <v>5.41</v>
      </c>
      <c r="E25" s="202">
        <v>0</v>
      </c>
      <c r="F25" s="202">
        <v>0</v>
      </c>
      <c r="G25" s="202">
        <v>8.43</v>
      </c>
      <c r="H25" s="202">
        <v>0</v>
      </c>
      <c r="I25" s="202">
        <v>0</v>
      </c>
      <c r="J25" s="202">
        <v>10.87</v>
      </c>
      <c r="K25" s="202">
        <v>0.05</v>
      </c>
      <c r="L25" s="202">
        <v>0</v>
      </c>
      <c r="M25" s="202">
        <v>0.04</v>
      </c>
      <c r="N25" s="202">
        <v>0.09</v>
      </c>
      <c r="O25" s="202">
        <v>0.1</v>
      </c>
      <c r="P25" s="202">
        <v>0.19</v>
      </c>
      <c r="Q25" s="202">
        <v>0</v>
      </c>
      <c r="R25" s="202">
        <v>0.02</v>
      </c>
      <c r="S25" s="202">
        <v>0</v>
      </c>
      <c r="T25" s="202">
        <v>0.05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2.97</v>
      </c>
      <c r="AE25" s="202">
        <v>0</v>
      </c>
      <c r="AF25" s="202">
        <v>0</v>
      </c>
      <c r="AG25" s="202">
        <v>0</v>
      </c>
      <c r="AH25" s="202">
        <v>0</v>
      </c>
      <c r="AI25" s="202">
        <v>99.1</v>
      </c>
      <c r="AJ25" s="202">
        <v>0</v>
      </c>
      <c r="AK25" s="202">
        <v>22.94</v>
      </c>
      <c r="AL25" s="202">
        <v>0</v>
      </c>
      <c r="AM25" s="202">
        <v>0</v>
      </c>
      <c r="AN25" s="202">
        <v>0</v>
      </c>
      <c r="AO25" s="202">
        <v>45.24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8.6999999999999993</v>
      </c>
      <c r="AV25" s="202">
        <v>0</v>
      </c>
      <c r="AW25" s="202">
        <v>0.12</v>
      </c>
      <c r="AX25" s="202">
        <v>0.1</v>
      </c>
      <c r="AY25" s="202">
        <v>0.18</v>
      </c>
    </row>
    <row r="26" spans="1:51">
      <c r="A26" t="s">
        <v>68</v>
      </c>
      <c r="B26" s="202">
        <v>0</v>
      </c>
      <c r="C26" s="202">
        <v>0</v>
      </c>
      <c r="D26" s="202">
        <v>5.41</v>
      </c>
      <c r="E26" s="202">
        <v>0</v>
      </c>
      <c r="F26" s="202">
        <v>0</v>
      </c>
      <c r="G26" s="202">
        <v>8.43</v>
      </c>
      <c r="H26" s="202">
        <v>0</v>
      </c>
      <c r="I26" s="202">
        <v>0</v>
      </c>
      <c r="J26" s="202">
        <v>10.87</v>
      </c>
      <c r="K26" s="202">
        <v>0.05</v>
      </c>
      <c r="L26" s="202">
        <v>0</v>
      </c>
      <c r="M26" s="202">
        <v>0.04</v>
      </c>
      <c r="N26" s="202">
        <v>0.09</v>
      </c>
      <c r="O26" s="202">
        <v>0.1</v>
      </c>
      <c r="P26" s="202">
        <v>0.19</v>
      </c>
      <c r="Q26" s="202">
        <v>0</v>
      </c>
      <c r="R26" s="202">
        <v>0.02</v>
      </c>
      <c r="S26" s="202">
        <v>0</v>
      </c>
      <c r="T26" s="202">
        <v>0.05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2.97</v>
      </c>
      <c r="AE26" s="202">
        <v>0</v>
      </c>
      <c r="AF26" s="202">
        <v>0</v>
      </c>
      <c r="AG26" s="202">
        <v>0</v>
      </c>
      <c r="AH26" s="202">
        <v>0</v>
      </c>
      <c r="AI26" s="202">
        <v>99.1</v>
      </c>
      <c r="AJ26" s="202">
        <v>0</v>
      </c>
      <c r="AK26" s="202">
        <v>22.94</v>
      </c>
      <c r="AL26" s="202">
        <v>0</v>
      </c>
      <c r="AM26" s="202">
        <v>0</v>
      </c>
      <c r="AN26" s="202">
        <v>0</v>
      </c>
      <c r="AO26" s="202">
        <v>45.24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8.6999999999999993</v>
      </c>
      <c r="AV26" s="202">
        <v>0</v>
      </c>
      <c r="AW26" s="202">
        <v>0.12</v>
      </c>
      <c r="AX26" s="202">
        <v>0.1</v>
      </c>
      <c r="AY26" s="202">
        <v>0.18</v>
      </c>
    </row>
    <row r="27" spans="1:51">
      <c r="A27" t="s">
        <v>69</v>
      </c>
      <c r="B27" s="202">
        <v>0</v>
      </c>
      <c r="C27" s="202">
        <v>0</v>
      </c>
      <c r="D27" s="202">
        <v>5.28</v>
      </c>
      <c r="E27" s="202">
        <v>0</v>
      </c>
      <c r="F27" s="202">
        <v>0</v>
      </c>
      <c r="G27" s="202">
        <v>8.43</v>
      </c>
      <c r="H27" s="202">
        <v>0</v>
      </c>
      <c r="I27" s="202">
        <v>0</v>
      </c>
      <c r="J27" s="202">
        <v>10.87</v>
      </c>
      <c r="K27" s="202">
        <v>0.05</v>
      </c>
      <c r="L27" s="202">
        <v>0.28999999999999998</v>
      </c>
      <c r="M27" s="202">
        <v>0.04</v>
      </c>
      <c r="N27" s="202">
        <v>0.09</v>
      </c>
      <c r="O27" s="202">
        <v>0.1</v>
      </c>
      <c r="P27" s="202">
        <v>0.19</v>
      </c>
      <c r="Q27" s="202">
        <v>0</v>
      </c>
      <c r="R27" s="202">
        <v>0.02</v>
      </c>
      <c r="S27" s="202">
        <v>0</v>
      </c>
      <c r="T27" s="202">
        <v>0.05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2.97</v>
      </c>
      <c r="AE27" s="202">
        <v>0</v>
      </c>
      <c r="AF27" s="202">
        <v>0</v>
      </c>
      <c r="AG27" s="202">
        <v>0</v>
      </c>
      <c r="AH27" s="202">
        <v>0</v>
      </c>
      <c r="AI27" s="202">
        <v>99.1</v>
      </c>
      <c r="AJ27" s="202">
        <v>0</v>
      </c>
      <c r="AK27" s="202">
        <v>23.35</v>
      </c>
      <c r="AL27" s="202">
        <v>0</v>
      </c>
      <c r="AM27" s="202">
        <v>0</v>
      </c>
      <c r="AN27" s="202">
        <v>0</v>
      </c>
      <c r="AO27" s="202">
        <v>45.24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8.6999999999999993</v>
      </c>
      <c r="AV27" s="202">
        <v>0</v>
      </c>
      <c r="AW27" s="202">
        <v>0.12</v>
      </c>
      <c r="AX27" s="202">
        <v>0.1</v>
      </c>
      <c r="AY27" s="202">
        <v>0.18</v>
      </c>
    </row>
    <row r="28" spans="1:51">
      <c r="A28" t="s">
        <v>70</v>
      </c>
      <c r="B28" s="202">
        <v>0</v>
      </c>
      <c r="C28" s="202">
        <v>0</v>
      </c>
      <c r="D28" s="202">
        <v>5.28</v>
      </c>
      <c r="E28" s="202">
        <v>0</v>
      </c>
      <c r="F28" s="202">
        <v>0</v>
      </c>
      <c r="G28" s="202">
        <v>8.43</v>
      </c>
      <c r="H28" s="202">
        <v>0</v>
      </c>
      <c r="I28" s="202">
        <v>0</v>
      </c>
      <c r="J28" s="202">
        <v>10.87</v>
      </c>
      <c r="K28" s="202">
        <v>0.05</v>
      </c>
      <c r="L28" s="202">
        <v>0.28999999999999998</v>
      </c>
      <c r="M28" s="202">
        <v>0.04</v>
      </c>
      <c r="N28" s="202">
        <v>0.09</v>
      </c>
      <c r="O28" s="202">
        <v>0.1</v>
      </c>
      <c r="P28" s="202">
        <v>0.19</v>
      </c>
      <c r="Q28" s="202">
        <v>0</v>
      </c>
      <c r="R28" s="202">
        <v>0.02</v>
      </c>
      <c r="S28" s="202">
        <v>0</v>
      </c>
      <c r="T28" s="202">
        <v>0.05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2.97</v>
      </c>
      <c r="AE28" s="202">
        <v>0</v>
      </c>
      <c r="AF28" s="202">
        <v>0</v>
      </c>
      <c r="AG28" s="202">
        <v>0</v>
      </c>
      <c r="AH28" s="202">
        <v>0</v>
      </c>
      <c r="AI28" s="202">
        <v>99.1</v>
      </c>
      <c r="AJ28" s="202">
        <v>0</v>
      </c>
      <c r="AK28" s="202">
        <v>23.35</v>
      </c>
      <c r="AL28" s="202">
        <v>0</v>
      </c>
      <c r="AM28" s="202">
        <v>0</v>
      </c>
      <c r="AN28" s="202">
        <v>0</v>
      </c>
      <c r="AO28" s="202">
        <v>45.24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8.6999999999999993</v>
      </c>
      <c r="AV28" s="202">
        <v>0</v>
      </c>
      <c r="AW28" s="202">
        <v>0.12</v>
      </c>
      <c r="AX28" s="202">
        <v>0.1</v>
      </c>
      <c r="AY28" s="202">
        <v>0.18</v>
      </c>
    </row>
    <row r="29" spans="1:51">
      <c r="A29" t="s">
        <v>71</v>
      </c>
      <c r="B29" s="202">
        <v>0</v>
      </c>
      <c r="C29" s="202">
        <v>0</v>
      </c>
      <c r="D29" s="202">
        <v>5.28</v>
      </c>
      <c r="E29" s="202">
        <v>0</v>
      </c>
      <c r="F29" s="202">
        <v>0</v>
      </c>
      <c r="G29" s="202">
        <v>8.43</v>
      </c>
      <c r="H29" s="202">
        <v>0</v>
      </c>
      <c r="I29" s="202">
        <v>0</v>
      </c>
      <c r="J29" s="202">
        <v>10.87</v>
      </c>
      <c r="K29" s="202">
        <v>0.05</v>
      </c>
      <c r="L29" s="202">
        <v>0.28999999999999998</v>
      </c>
      <c r="M29" s="202">
        <v>0.04</v>
      </c>
      <c r="N29" s="202">
        <v>0.09</v>
      </c>
      <c r="O29" s="202">
        <v>0.1</v>
      </c>
      <c r="P29" s="202">
        <v>0.19</v>
      </c>
      <c r="Q29" s="202">
        <v>0</v>
      </c>
      <c r="R29" s="202">
        <v>0.02</v>
      </c>
      <c r="S29" s="202">
        <v>0</v>
      </c>
      <c r="T29" s="202">
        <v>0.05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2.97</v>
      </c>
      <c r="AE29" s="202">
        <v>0</v>
      </c>
      <c r="AF29" s="202">
        <v>0</v>
      </c>
      <c r="AG29" s="202">
        <v>0</v>
      </c>
      <c r="AH29" s="202">
        <v>0</v>
      </c>
      <c r="AI29" s="202">
        <v>99.1</v>
      </c>
      <c r="AJ29" s="202">
        <v>0</v>
      </c>
      <c r="AK29" s="202">
        <v>23.35</v>
      </c>
      <c r="AL29" s="202">
        <v>0</v>
      </c>
      <c r="AM29" s="202">
        <v>0</v>
      </c>
      <c r="AN29" s="202">
        <v>0</v>
      </c>
      <c r="AO29" s="202">
        <v>45.24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8.6999999999999993</v>
      </c>
      <c r="AV29" s="202">
        <v>0</v>
      </c>
      <c r="AW29" s="202">
        <v>0.12</v>
      </c>
      <c r="AX29" s="202">
        <v>0.1</v>
      </c>
      <c r="AY29" s="202">
        <v>0.18</v>
      </c>
    </row>
    <row r="30" spans="1:51">
      <c r="A30" t="s">
        <v>72</v>
      </c>
      <c r="B30" s="202">
        <v>0</v>
      </c>
      <c r="C30" s="202">
        <v>0</v>
      </c>
      <c r="D30" s="202">
        <v>5.28</v>
      </c>
      <c r="E30" s="202">
        <v>0</v>
      </c>
      <c r="F30" s="202">
        <v>0</v>
      </c>
      <c r="G30" s="202">
        <v>8.43</v>
      </c>
      <c r="H30" s="202">
        <v>0</v>
      </c>
      <c r="I30" s="202">
        <v>0</v>
      </c>
      <c r="J30" s="202">
        <v>10.87</v>
      </c>
      <c r="K30" s="202">
        <v>0.05</v>
      </c>
      <c r="L30" s="202">
        <v>0.28999999999999998</v>
      </c>
      <c r="M30" s="202">
        <v>0.04</v>
      </c>
      <c r="N30" s="202">
        <v>0.09</v>
      </c>
      <c r="O30" s="202">
        <v>0.1</v>
      </c>
      <c r="P30" s="202">
        <v>0.19</v>
      </c>
      <c r="Q30" s="202">
        <v>0</v>
      </c>
      <c r="R30" s="202">
        <v>0.02</v>
      </c>
      <c r="S30" s="202">
        <v>0</v>
      </c>
      <c r="T30" s="202">
        <v>0.05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2.97</v>
      </c>
      <c r="AE30" s="202">
        <v>0</v>
      </c>
      <c r="AF30" s="202">
        <v>0</v>
      </c>
      <c r="AG30" s="202">
        <v>0</v>
      </c>
      <c r="AH30" s="202">
        <v>0</v>
      </c>
      <c r="AI30" s="202">
        <v>99.1</v>
      </c>
      <c r="AJ30" s="202">
        <v>0</v>
      </c>
      <c r="AK30" s="202">
        <v>23.35</v>
      </c>
      <c r="AL30" s="202">
        <v>0</v>
      </c>
      <c r="AM30" s="202">
        <v>0</v>
      </c>
      <c r="AN30" s="202">
        <v>0</v>
      </c>
      <c r="AO30" s="202">
        <v>45.24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8.6999999999999993</v>
      </c>
      <c r="AV30" s="202">
        <v>0</v>
      </c>
      <c r="AW30" s="202">
        <v>0.12</v>
      </c>
      <c r="AX30" s="202">
        <v>0.1</v>
      </c>
      <c r="AY30" s="202">
        <v>0.18</v>
      </c>
    </row>
    <row r="31" spans="1:51">
      <c r="A31" t="s">
        <v>73</v>
      </c>
      <c r="B31" s="202">
        <v>0</v>
      </c>
      <c r="C31" s="202">
        <v>0</v>
      </c>
      <c r="D31" s="202">
        <v>5.28</v>
      </c>
      <c r="E31" s="202">
        <v>0</v>
      </c>
      <c r="F31" s="202">
        <v>0</v>
      </c>
      <c r="G31" s="202">
        <v>8.43</v>
      </c>
      <c r="H31" s="202">
        <v>0</v>
      </c>
      <c r="I31" s="202">
        <v>0</v>
      </c>
      <c r="J31" s="202">
        <v>10.87</v>
      </c>
      <c r="K31" s="202">
        <v>0.05</v>
      </c>
      <c r="L31" s="202">
        <v>0.28999999999999998</v>
      </c>
      <c r="M31" s="202">
        <v>0.04</v>
      </c>
      <c r="N31" s="202">
        <v>0.04</v>
      </c>
      <c r="O31" s="202">
        <v>0.1</v>
      </c>
      <c r="P31" s="202">
        <v>0.19</v>
      </c>
      <c r="Q31" s="202">
        <v>0</v>
      </c>
      <c r="R31" s="202">
        <v>0.02</v>
      </c>
      <c r="S31" s="202">
        <v>0</v>
      </c>
      <c r="T31" s="202">
        <v>0.05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2.97</v>
      </c>
      <c r="AE31" s="202">
        <v>0</v>
      </c>
      <c r="AF31" s="202">
        <v>0</v>
      </c>
      <c r="AG31" s="202">
        <v>0</v>
      </c>
      <c r="AH31" s="202">
        <v>0</v>
      </c>
      <c r="AI31" s="202">
        <v>99.1</v>
      </c>
      <c r="AJ31" s="202">
        <v>0</v>
      </c>
      <c r="AK31" s="202">
        <v>23.35</v>
      </c>
      <c r="AL31" s="202">
        <v>0</v>
      </c>
      <c r="AM31" s="202">
        <v>0</v>
      </c>
      <c r="AN31" s="202">
        <v>0</v>
      </c>
      <c r="AO31" s="202">
        <v>45.24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8.6999999999999993</v>
      </c>
      <c r="AV31" s="202">
        <v>0</v>
      </c>
      <c r="AW31" s="202">
        <v>0.12</v>
      </c>
      <c r="AX31" s="202">
        <v>0.1</v>
      </c>
      <c r="AY31" s="202">
        <v>0.18</v>
      </c>
    </row>
    <row r="32" spans="1:51">
      <c r="A32" t="s">
        <v>74</v>
      </c>
      <c r="B32" s="202">
        <v>0</v>
      </c>
      <c r="C32" s="202">
        <v>0</v>
      </c>
      <c r="D32" s="202">
        <v>5.28</v>
      </c>
      <c r="E32" s="202">
        <v>0</v>
      </c>
      <c r="F32" s="202">
        <v>0</v>
      </c>
      <c r="G32" s="202">
        <v>8.43</v>
      </c>
      <c r="H32" s="202">
        <v>0</v>
      </c>
      <c r="I32" s="202">
        <v>0</v>
      </c>
      <c r="J32" s="202">
        <v>10.87</v>
      </c>
      <c r="K32" s="202">
        <v>0.05</v>
      </c>
      <c r="L32" s="202">
        <v>0.28999999999999998</v>
      </c>
      <c r="M32" s="202">
        <v>0.04</v>
      </c>
      <c r="N32" s="202">
        <v>0.04</v>
      </c>
      <c r="O32" s="202">
        <v>0.1</v>
      </c>
      <c r="P32" s="202">
        <v>0.19</v>
      </c>
      <c r="Q32" s="202">
        <v>0</v>
      </c>
      <c r="R32" s="202">
        <v>0.02</v>
      </c>
      <c r="S32" s="202">
        <v>0</v>
      </c>
      <c r="T32" s="202">
        <v>0.05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2.97</v>
      </c>
      <c r="AE32" s="202">
        <v>0</v>
      </c>
      <c r="AF32" s="202">
        <v>0</v>
      </c>
      <c r="AG32" s="202">
        <v>0</v>
      </c>
      <c r="AH32" s="202">
        <v>0</v>
      </c>
      <c r="AI32" s="202">
        <v>99.1</v>
      </c>
      <c r="AJ32" s="202">
        <v>0</v>
      </c>
      <c r="AK32" s="202">
        <v>23.35</v>
      </c>
      <c r="AL32" s="202">
        <v>0</v>
      </c>
      <c r="AM32" s="202">
        <v>0</v>
      </c>
      <c r="AN32" s="202">
        <v>0</v>
      </c>
      <c r="AO32" s="202">
        <v>45.24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8.6999999999999993</v>
      </c>
      <c r="AV32" s="202">
        <v>0</v>
      </c>
      <c r="AW32" s="202">
        <v>0.12</v>
      </c>
      <c r="AX32" s="202">
        <v>0.09</v>
      </c>
      <c r="AY32" s="202">
        <v>0.18</v>
      </c>
    </row>
    <row r="33" spans="1:51">
      <c r="A33" t="s">
        <v>75</v>
      </c>
      <c r="B33" s="202">
        <v>0</v>
      </c>
      <c r="C33" s="202">
        <v>0</v>
      </c>
      <c r="D33" s="202">
        <v>5.28</v>
      </c>
      <c r="E33" s="202">
        <v>0</v>
      </c>
      <c r="F33" s="202">
        <v>0</v>
      </c>
      <c r="G33" s="202">
        <v>8.43</v>
      </c>
      <c r="H33" s="202">
        <v>0</v>
      </c>
      <c r="I33" s="202">
        <v>0</v>
      </c>
      <c r="J33" s="202">
        <v>10.87</v>
      </c>
      <c r="K33" s="202">
        <v>0.05</v>
      </c>
      <c r="L33" s="202">
        <v>0.28999999999999998</v>
      </c>
      <c r="M33" s="202">
        <v>0.04</v>
      </c>
      <c r="N33" s="202">
        <v>0.04</v>
      </c>
      <c r="O33" s="202">
        <v>0.1</v>
      </c>
      <c r="P33" s="202">
        <v>0.19</v>
      </c>
      <c r="Q33" s="202">
        <v>0</v>
      </c>
      <c r="R33" s="202">
        <v>0.02</v>
      </c>
      <c r="S33" s="202">
        <v>0</v>
      </c>
      <c r="T33" s="202">
        <v>0.05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2.97</v>
      </c>
      <c r="AE33" s="202">
        <v>0</v>
      </c>
      <c r="AF33" s="202">
        <v>0</v>
      </c>
      <c r="AG33" s="202">
        <v>0</v>
      </c>
      <c r="AH33" s="202">
        <v>0</v>
      </c>
      <c r="AI33" s="202">
        <v>99.1</v>
      </c>
      <c r="AJ33" s="202">
        <v>0</v>
      </c>
      <c r="AK33" s="202">
        <v>23.35</v>
      </c>
      <c r="AL33" s="202">
        <v>0</v>
      </c>
      <c r="AM33" s="202">
        <v>0</v>
      </c>
      <c r="AN33" s="202">
        <v>0</v>
      </c>
      <c r="AO33" s="202">
        <v>45.24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8.6999999999999993</v>
      </c>
      <c r="AV33" s="202">
        <v>0</v>
      </c>
      <c r="AW33" s="202">
        <v>0.12</v>
      </c>
      <c r="AX33" s="202">
        <v>0.09</v>
      </c>
      <c r="AY33" s="202">
        <v>0.18</v>
      </c>
    </row>
    <row r="34" spans="1:51">
      <c r="A34" t="s">
        <v>76</v>
      </c>
      <c r="B34" s="202">
        <v>0</v>
      </c>
      <c r="C34" s="202">
        <v>0</v>
      </c>
      <c r="D34" s="202">
        <v>5.28</v>
      </c>
      <c r="E34" s="202">
        <v>0</v>
      </c>
      <c r="F34" s="202">
        <v>0</v>
      </c>
      <c r="G34" s="202">
        <v>8.43</v>
      </c>
      <c r="H34" s="202">
        <v>0</v>
      </c>
      <c r="I34" s="202">
        <v>0</v>
      </c>
      <c r="J34" s="202">
        <v>10.87</v>
      </c>
      <c r="K34" s="202">
        <v>0.05</v>
      </c>
      <c r="L34" s="202">
        <v>0.28999999999999998</v>
      </c>
      <c r="M34" s="202">
        <v>0.04</v>
      </c>
      <c r="N34" s="202">
        <v>0.04</v>
      </c>
      <c r="O34" s="202">
        <v>0.1</v>
      </c>
      <c r="P34" s="202">
        <v>0.19</v>
      </c>
      <c r="Q34" s="202">
        <v>0</v>
      </c>
      <c r="R34" s="202">
        <v>0.02</v>
      </c>
      <c r="S34" s="202">
        <v>0</v>
      </c>
      <c r="T34" s="202">
        <v>0.05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2.97</v>
      </c>
      <c r="AE34" s="202">
        <v>0</v>
      </c>
      <c r="AF34" s="202">
        <v>0</v>
      </c>
      <c r="AG34" s="202">
        <v>0</v>
      </c>
      <c r="AH34" s="202">
        <v>0</v>
      </c>
      <c r="AI34" s="202">
        <v>99.1</v>
      </c>
      <c r="AJ34" s="202">
        <v>0</v>
      </c>
      <c r="AK34" s="202">
        <v>23.35</v>
      </c>
      <c r="AL34" s="202">
        <v>0</v>
      </c>
      <c r="AM34" s="202">
        <v>0</v>
      </c>
      <c r="AN34" s="202">
        <v>0</v>
      </c>
      <c r="AO34" s="202">
        <v>45.24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8.6999999999999993</v>
      </c>
      <c r="AV34" s="202">
        <v>0</v>
      </c>
      <c r="AW34" s="202">
        <v>0.12</v>
      </c>
      <c r="AX34" s="202">
        <v>0.09</v>
      </c>
      <c r="AY34" s="202">
        <v>0.18</v>
      </c>
    </row>
    <row r="35" spans="1:51">
      <c r="A35" t="s">
        <v>77</v>
      </c>
      <c r="B35" s="202">
        <v>0</v>
      </c>
      <c r="C35" s="202">
        <v>0</v>
      </c>
      <c r="D35" s="202">
        <v>5.28</v>
      </c>
      <c r="E35" s="202">
        <v>0</v>
      </c>
      <c r="F35" s="202">
        <v>0</v>
      </c>
      <c r="G35" s="202">
        <v>8.43</v>
      </c>
      <c r="H35" s="202">
        <v>0</v>
      </c>
      <c r="I35" s="202">
        <v>0</v>
      </c>
      <c r="J35" s="202">
        <v>10.87</v>
      </c>
      <c r="K35" s="202">
        <v>0.05</v>
      </c>
      <c r="L35" s="202">
        <v>0.28999999999999998</v>
      </c>
      <c r="M35" s="202">
        <v>0.04</v>
      </c>
      <c r="N35" s="202">
        <v>0.04</v>
      </c>
      <c r="O35" s="202">
        <v>0.1</v>
      </c>
      <c r="P35" s="202">
        <v>0.19</v>
      </c>
      <c r="Q35" s="202">
        <v>0</v>
      </c>
      <c r="R35" s="202">
        <v>0.02</v>
      </c>
      <c r="S35" s="202">
        <v>0</v>
      </c>
      <c r="T35" s="202">
        <v>0.05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1.49</v>
      </c>
      <c r="AE35" s="202">
        <v>0</v>
      </c>
      <c r="AF35" s="202">
        <v>0</v>
      </c>
      <c r="AG35" s="202">
        <v>0</v>
      </c>
      <c r="AH35" s="202">
        <v>0</v>
      </c>
      <c r="AI35" s="202">
        <v>99.1</v>
      </c>
      <c r="AJ35" s="202">
        <v>0</v>
      </c>
      <c r="AK35" s="202">
        <v>23.35</v>
      </c>
      <c r="AL35" s="202">
        <v>0</v>
      </c>
      <c r="AM35" s="202">
        <v>0</v>
      </c>
      <c r="AN35" s="202">
        <v>0</v>
      </c>
      <c r="AO35" s="202">
        <v>45.24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8.6999999999999993</v>
      </c>
      <c r="AV35" s="202">
        <v>0</v>
      </c>
      <c r="AW35" s="202">
        <v>0.12</v>
      </c>
      <c r="AX35" s="202">
        <v>0.09</v>
      </c>
      <c r="AY35" s="202">
        <v>0.18</v>
      </c>
    </row>
    <row r="36" spans="1:51">
      <c r="A36" t="s">
        <v>78</v>
      </c>
      <c r="B36" s="202">
        <v>0</v>
      </c>
      <c r="C36" s="202">
        <v>0</v>
      </c>
      <c r="D36" s="202">
        <v>5.28</v>
      </c>
      <c r="E36" s="202">
        <v>0</v>
      </c>
      <c r="F36" s="202">
        <v>0</v>
      </c>
      <c r="G36" s="202">
        <v>8.43</v>
      </c>
      <c r="H36" s="202">
        <v>0</v>
      </c>
      <c r="I36" s="202">
        <v>0</v>
      </c>
      <c r="J36" s="202">
        <v>10.63</v>
      </c>
      <c r="K36" s="202">
        <v>0.05</v>
      </c>
      <c r="L36" s="202">
        <v>0.28999999999999998</v>
      </c>
      <c r="M36" s="202">
        <v>0.04</v>
      </c>
      <c r="N36" s="202">
        <v>0.04</v>
      </c>
      <c r="O36" s="202">
        <v>0.1</v>
      </c>
      <c r="P36" s="202">
        <v>0.19</v>
      </c>
      <c r="Q36" s="202">
        <v>0</v>
      </c>
      <c r="R36" s="202">
        <v>0.02</v>
      </c>
      <c r="S36" s="202">
        <v>0</v>
      </c>
      <c r="T36" s="202">
        <v>0.05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1.49</v>
      </c>
      <c r="AE36" s="202">
        <v>0</v>
      </c>
      <c r="AF36" s="202">
        <v>0</v>
      </c>
      <c r="AG36" s="202">
        <v>0</v>
      </c>
      <c r="AH36" s="202">
        <v>0</v>
      </c>
      <c r="AI36" s="202">
        <v>99.1</v>
      </c>
      <c r="AJ36" s="202">
        <v>0</v>
      </c>
      <c r="AK36" s="202">
        <v>23.35</v>
      </c>
      <c r="AL36" s="202">
        <v>0</v>
      </c>
      <c r="AM36" s="202">
        <v>0</v>
      </c>
      <c r="AN36" s="202">
        <v>0</v>
      </c>
      <c r="AO36" s="202">
        <v>45.24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8.6999999999999993</v>
      </c>
      <c r="AV36" s="202">
        <v>0</v>
      </c>
      <c r="AW36" s="202">
        <v>0.12</v>
      </c>
      <c r="AX36" s="202">
        <v>0.09</v>
      </c>
      <c r="AY36" s="202">
        <v>0.18</v>
      </c>
    </row>
    <row r="37" spans="1:51">
      <c r="A37" t="s">
        <v>79</v>
      </c>
      <c r="B37" s="202">
        <v>0</v>
      </c>
      <c r="C37" s="202">
        <v>0</v>
      </c>
      <c r="D37" s="202">
        <v>5.28</v>
      </c>
      <c r="E37" s="202">
        <v>0</v>
      </c>
      <c r="F37" s="202">
        <v>0</v>
      </c>
      <c r="G37" s="202">
        <v>8.43</v>
      </c>
      <c r="H37" s="202">
        <v>0</v>
      </c>
      <c r="I37" s="202">
        <v>0</v>
      </c>
      <c r="J37" s="202">
        <v>10.63</v>
      </c>
      <c r="K37" s="202">
        <v>0</v>
      </c>
      <c r="L37" s="202">
        <v>0.28999999999999998</v>
      </c>
      <c r="M37" s="202">
        <v>0.04</v>
      </c>
      <c r="N37" s="202">
        <v>0.04</v>
      </c>
      <c r="O37" s="202">
        <v>0.1</v>
      </c>
      <c r="P37" s="202">
        <v>0.19</v>
      </c>
      <c r="Q37" s="202">
        <v>0</v>
      </c>
      <c r="R37" s="202">
        <v>0.02</v>
      </c>
      <c r="S37" s="202">
        <v>0</v>
      </c>
      <c r="T37" s="202">
        <v>0.05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1.49</v>
      </c>
      <c r="AE37" s="202">
        <v>0</v>
      </c>
      <c r="AF37" s="202">
        <v>0</v>
      </c>
      <c r="AG37" s="202">
        <v>0</v>
      </c>
      <c r="AH37" s="202">
        <v>0</v>
      </c>
      <c r="AI37" s="202">
        <v>99.1</v>
      </c>
      <c r="AJ37" s="202">
        <v>0</v>
      </c>
      <c r="AK37" s="202">
        <v>23.35</v>
      </c>
      <c r="AL37" s="202">
        <v>0</v>
      </c>
      <c r="AM37" s="202">
        <v>0</v>
      </c>
      <c r="AN37" s="202">
        <v>0</v>
      </c>
      <c r="AO37" s="202">
        <v>45.24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8.6999999999999993</v>
      </c>
      <c r="AV37" s="202">
        <v>0</v>
      </c>
      <c r="AW37" s="202">
        <v>0.11</v>
      </c>
      <c r="AX37" s="202">
        <v>0.09</v>
      </c>
      <c r="AY37" s="202">
        <v>0.18</v>
      </c>
    </row>
    <row r="38" spans="1:51">
      <c r="A38" t="s">
        <v>80</v>
      </c>
      <c r="B38" s="202">
        <v>0</v>
      </c>
      <c r="C38" s="202">
        <v>0</v>
      </c>
      <c r="D38" s="202">
        <v>5.28</v>
      </c>
      <c r="E38" s="202">
        <v>0</v>
      </c>
      <c r="F38" s="202">
        <v>0</v>
      </c>
      <c r="G38" s="202">
        <v>8.43</v>
      </c>
      <c r="H38" s="202">
        <v>0</v>
      </c>
      <c r="I38" s="202">
        <v>0</v>
      </c>
      <c r="J38" s="202">
        <v>10.63</v>
      </c>
      <c r="K38" s="202">
        <v>0.05</v>
      </c>
      <c r="L38" s="202">
        <v>0.28999999999999998</v>
      </c>
      <c r="M38" s="202">
        <v>0.04</v>
      </c>
      <c r="N38" s="202">
        <v>0.04</v>
      </c>
      <c r="O38" s="202">
        <v>0.1</v>
      </c>
      <c r="P38" s="202">
        <v>0.19</v>
      </c>
      <c r="Q38" s="202">
        <v>0</v>
      </c>
      <c r="R38" s="202">
        <v>0.02</v>
      </c>
      <c r="S38" s="202">
        <v>0</v>
      </c>
      <c r="T38" s="202">
        <v>0.05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2.97</v>
      </c>
      <c r="AE38" s="202">
        <v>0</v>
      </c>
      <c r="AF38" s="202">
        <v>0</v>
      </c>
      <c r="AG38" s="202">
        <v>0</v>
      </c>
      <c r="AH38" s="202">
        <v>0</v>
      </c>
      <c r="AI38" s="202">
        <v>99.1</v>
      </c>
      <c r="AJ38" s="202">
        <v>0</v>
      </c>
      <c r="AK38" s="202">
        <v>23.35</v>
      </c>
      <c r="AL38" s="202">
        <v>0</v>
      </c>
      <c r="AM38" s="202">
        <v>0</v>
      </c>
      <c r="AN38" s="202">
        <v>0</v>
      </c>
      <c r="AO38" s="202">
        <v>45.24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8.6999999999999993</v>
      </c>
      <c r="AV38" s="202">
        <v>0</v>
      </c>
      <c r="AW38" s="202">
        <v>0.11</v>
      </c>
      <c r="AX38" s="202">
        <v>0.09</v>
      </c>
      <c r="AY38" s="202">
        <v>0.18</v>
      </c>
    </row>
    <row r="39" spans="1:51">
      <c r="A39" t="s">
        <v>81</v>
      </c>
      <c r="B39" s="202">
        <v>0</v>
      </c>
      <c r="C39" s="202">
        <v>0</v>
      </c>
      <c r="D39" s="202">
        <v>5.28</v>
      </c>
      <c r="E39" s="202">
        <v>0</v>
      </c>
      <c r="F39" s="202">
        <v>0</v>
      </c>
      <c r="G39" s="202">
        <v>8.43</v>
      </c>
      <c r="H39" s="202">
        <v>0</v>
      </c>
      <c r="I39" s="202">
        <v>0</v>
      </c>
      <c r="J39" s="202">
        <v>10.63</v>
      </c>
      <c r="K39" s="202">
        <v>0.05</v>
      </c>
      <c r="L39" s="202">
        <v>0.28999999999999998</v>
      </c>
      <c r="M39" s="202">
        <v>0.04</v>
      </c>
      <c r="N39" s="202">
        <v>0.04</v>
      </c>
      <c r="O39" s="202">
        <v>0.1</v>
      </c>
      <c r="P39" s="202">
        <v>0.1</v>
      </c>
      <c r="Q39" s="202">
        <v>0</v>
      </c>
      <c r="R39" s="202">
        <v>0.02</v>
      </c>
      <c r="S39" s="202">
        <v>0</v>
      </c>
      <c r="T39" s="202">
        <v>0.05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1.49</v>
      </c>
      <c r="AE39" s="202">
        <v>0</v>
      </c>
      <c r="AF39" s="202">
        <v>0</v>
      </c>
      <c r="AG39" s="202">
        <v>0</v>
      </c>
      <c r="AH39" s="202">
        <v>0</v>
      </c>
      <c r="AI39" s="202">
        <v>99.1</v>
      </c>
      <c r="AJ39" s="202">
        <v>0</v>
      </c>
      <c r="AK39" s="202">
        <v>23.35</v>
      </c>
      <c r="AL39" s="202">
        <v>0</v>
      </c>
      <c r="AM39" s="202">
        <v>0</v>
      </c>
      <c r="AN39" s="202">
        <v>0</v>
      </c>
      <c r="AO39" s="202">
        <v>43.78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8.6999999999999993</v>
      </c>
      <c r="AV39" s="202">
        <v>0</v>
      </c>
      <c r="AW39" s="202">
        <v>7.0000000000000007E-2</v>
      </c>
      <c r="AX39" s="202">
        <v>0.09</v>
      </c>
      <c r="AY39" s="202">
        <v>0.18</v>
      </c>
    </row>
    <row r="40" spans="1:51">
      <c r="A40" t="s">
        <v>82</v>
      </c>
      <c r="B40" s="202">
        <v>0</v>
      </c>
      <c r="C40" s="202">
        <v>0</v>
      </c>
      <c r="D40" s="202">
        <v>5.28</v>
      </c>
      <c r="E40" s="202">
        <v>0</v>
      </c>
      <c r="F40" s="202">
        <v>0</v>
      </c>
      <c r="G40" s="202">
        <v>8.43</v>
      </c>
      <c r="H40" s="202">
        <v>0</v>
      </c>
      <c r="I40" s="202">
        <v>0</v>
      </c>
      <c r="J40" s="202">
        <v>10.63</v>
      </c>
      <c r="K40" s="202">
        <v>0.05</v>
      </c>
      <c r="L40" s="202">
        <v>0.28999999999999998</v>
      </c>
      <c r="M40" s="202">
        <v>0.04</v>
      </c>
      <c r="N40" s="202">
        <v>0.04</v>
      </c>
      <c r="O40" s="202">
        <v>0.1</v>
      </c>
      <c r="P40" s="202">
        <v>0.1</v>
      </c>
      <c r="Q40" s="202">
        <v>0</v>
      </c>
      <c r="R40" s="202">
        <v>0.02</v>
      </c>
      <c r="S40" s="202">
        <v>0</v>
      </c>
      <c r="T40" s="202">
        <v>0.05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1.49</v>
      </c>
      <c r="AE40" s="202">
        <v>0</v>
      </c>
      <c r="AF40" s="202">
        <v>0</v>
      </c>
      <c r="AG40" s="202">
        <v>0</v>
      </c>
      <c r="AH40" s="202">
        <v>0</v>
      </c>
      <c r="AI40" s="202">
        <v>99.1</v>
      </c>
      <c r="AJ40" s="202">
        <v>0</v>
      </c>
      <c r="AK40" s="202">
        <v>23.35</v>
      </c>
      <c r="AL40" s="202">
        <v>0</v>
      </c>
      <c r="AM40" s="202">
        <v>0</v>
      </c>
      <c r="AN40" s="202">
        <v>0</v>
      </c>
      <c r="AO40" s="202">
        <v>43.78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8.6999999999999993</v>
      </c>
      <c r="AV40" s="202">
        <v>0</v>
      </c>
      <c r="AW40" s="202">
        <v>7.0000000000000007E-2</v>
      </c>
      <c r="AX40" s="202">
        <v>0.09</v>
      </c>
      <c r="AY40" s="202">
        <v>0.18</v>
      </c>
    </row>
    <row r="41" spans="1:51">
      <c r="A41" t="s">
        <v>83</v>
      </c>
      <c r="B41" s="202">
        <v>0</v>
      </c>
      <c r="C41" s="202">
        <v>0</v>
      </c>
      <c r="D41" s="202">
        <v>5.28</v>
      </c>
      <c r="E41" s="202">
        <v>0</v>
      </c>
      <c r="F41" s="202">
        <v>0</v>
      </c>
      <c r="G41" s="202">
        <v>8.43</v>
      </c>
      <c r="H41" s="202">
        <v>0</v>
      </c>
      <c r="I41" s="202">
        <v>0</v>
      </c>
      <c r="J41" s="202">
        <v>10.63</v>
      </c>
      <c r="K41" s="202">
        <v>0.05</v>
      </c>
      <c r="L41" s="202">
        <v>0.28999999999999998</v>
      </c>
      <c r="M41" s="202">
        <v>0.04</v>
      </c>
      <c r="N41" s="202">
        <v>0.04</v>
      </c>
      <c r="O41" s="202">
        <v>0.1</v>
      </c>
      <c r="P41" s="202">
        <v>0.1</v>
      </c>
      <c r="Q41" s="202">
        <v>0</v>
      </c>
      <c r="R41" s="202">
        <v>0.02</v>
      </c>
      <c r="S41" s="202">
        <v>0</v>
      </c>
      <c r="T41" s="202">
        <v>0.05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1.49</v>
      </c>
      <c r="AE41" s="202">
        <v>0</v>
      </c>
      <c r="AF41" s="202">
        <v>0</v>
      </c>
      <c r="AG41" s="202">
        <v>0</v>
      </c>
      <c r="AH41" s="202">
        <v>0</v>
      </c>
      <c r="AI41" s="202">
        <v>99.1</v>
      </c>
      <c r="AJ41" s="202">
        <v>0</v>
      </c>
      <c r="AK41" s="202">
        <v>23.35</v>
      </c>
      <c r="AL41" s="202">
        <v>0</v>
      </c>
      <c r="AM41" s="202">
        <v>0</v>
      </c>
      <c r="AN41" s="202">
        <v>0</v>
      </c>
      <c r="AO41" s="202">
        <v>43.78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8.6999999999999993</v>
      </c>
      <c r="AV41" s="202">
        <v>0</v>
      </c>
      <c r="AW41" s="202">
        <v>7.0000000000000007E-2</v>
      </c>
      <c r="AX41" s="202">
        <v>0.09</v>
      </c>
      <c r="AY41" s="202">
        <v>0.18</v>
      </c>
    </row>
    <row r="42" spans="1:51">
      <c r="A42" t="s">
        <v>84</v>
      </c>
      <c r="B42" s="202">
        <v>0</v>
      </c>
      <c r="C42" s="202">
        <v>0</v>
      </c>
      <c r="D42" s="202">
        <v>5.28</v>
      </c>
      <c r="E42" s="202">
        <v>0</v>
      </c>
      <c r="F42" s="202">
        <v>0</v>
      </c>
      <c r="G42" s="202">
        <v>8.43</v>
      </c>
      <c r="H42" s="202">
        <v>0</v>
      </c>
      <c r="I42" s="202">
        <v>0</v>
      </c>
      <c r="J42" s="202">
        <v>10.63</v>
      </c>
      <c r="K42" s="202">
        <v>0.05</v>
      </c>
      <c r="L42" s="202">
        <v>0.28999999999999998</v>
      </c>
      <c r="M42" s="202">
        <v>0.04</v>
      </c>
      <c r="N42" s="202">
        <v>0.04</v>
      </c>
      <c r="O42" s="202">
        <v>0.1</v>
      </c>
      <c r="P42" s="202">
        <v>0.1</v>
      </c>
      <c r="Q42" s="202">
        <v>0</v>
      </c>
      <c r="R42" s="202">
        <v>0.02</v>
      </c>
      <c r="S42" s="202">
        <v>0</v>
      </c>
      <c r="T42" s="202">
        <v>0.05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1.49</v>
      </c>
      <c r="AE42" s="202">
        <v>0</v>
      </c>
      <c r="AF42" s="202">
        <v>0</v>
      </c>
      <c r="AG42" s="202">
        <v>0</v>
      </c>
      <c r="AH42" s="202">
        <v>0</v>
      </c>
      <c r="AI42" s="202">
        <v>99.1</v>
      </c>
      <c r="AJ42" s="202">
        <v>0</v>
      </c>
      <c r="AK42" s="202">
        <v>23.35</v>
      </c>
      <c r="AL42" s="202">
        <v>0</v>
      </c>
      <c r="AM42" s="202">
        <v>0</v>
      </c>
      <c r="AN42" s="202">
        <v>0</v>
      </c>
      <c r="AO42" s="202">
        <v>43.78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8.6999999999999993</v>
      </c>
      <c r="AV42" s="202">
        <v>0</v>
      </c>
      <c r="AW42" s="202">
        <v>0.04</v>
      </c>
      <c r="AX42" s="202">
        <v>0.09</v>
      </c>
      <c r="AY42" s="202">
        <v>0.18</v>
      </c>
    </row>
    <row r="43" spans="1:51">
      <c r="A43" t="s">
        <v>85</v>
      </c>
      <c r="B43" s="202">
        <v>0</v>
      </c>
      <c r="C43" s="202">
        <v>0</v>
      </c>
      <c r="D43" s="202">
        <v>5.25</v>
      </c>
      <c r="E43" s="202">
        <v>0</v>
      </c>
      <c r="F43" s="202">
        <v>0</v>
      </c>
      <c r="G43" s="202">
        <v>8.43</v>
      </c>
      <c r="H43" s="202">
        <v>0</v>
      </c>
      <c r="I43" s="202">
        <v>0</v>
      </c>
      <c r="J43" s="202">
        <v>10.63</v>
      </c>
      <c r="K43" s="202">
        <v>0.05</v>
      </c>
      <c r="L43" s="202">
        <v>0.28999999999999998</v>
      </c>
      <c r="M43" s="202">
        <v>0.04</v>
      </c>
      <c r="N43" s="202">
        <v>0.04</v>
      </c>
      <c r="O43" s="202">
        <v>0.1</v>
      </c>
      <c r="P43" s="202">
        <v>0.1</v>
      </c>
      <c r="Q43" s="202">
        <v>0</v>
      </c>
      <c r="R43" s="202">
        <v>0.02</v>
      </c>
      <c r="S43" s="202">
        <v>0</v>
      </c>
      <c r="T43" s="202">
        <v>0.05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1.49</v>
      </c>
      <c r="AE43" s="202">
        <v>0</v>
      </c>
      <c r="AF43" s="202">
        <v>0</v>
      </c>
      <c r="AG43" s="202">
        <v>0</v>
      </c>
      <c r="AH43" s="202">
        <v>0</v>
      </c>
      <c r="AI43" s="202">
        <v>99.1</v>
      </c>
      <c r="AJ43" s="202">
        <v>0</v>
      </c>
      <c r="AK43" s="202">
        <v>23.35</v>
      </c>
      <c r="AL43" s="202">
        <v>0</v>
      </c>
      <c r="AM43" s="202">
        <v>0</v>
      </c>
      <c r="AN43" s="202">
        <v>0</v>
      </c>
      <c r="AO43" s="202">
        <v>43.78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8.6999999999999993</v>
      </c>
      <c r="AV43" s="202">
        <v>0</v>
      </c>
      <c r="AW43" s="202">
        <v>0.04</v>
      </c>
      <c r="AX43" s="202">
        <v>0.09</v>
      </c>
      <c r="AY43" s="202">
        <v>0.18</v>
      </c>
    </row>
    <row r="44" spans="1:51">
      <c r="A44" t="s">
        <v>86</v>
      </c>
      <c r="B44" s="202">
        <v>0</v>
      </c>
      <c r="C44" s="202">
        <v>0</v>
      </c>
      <c r="D44" s="202">
        <v>5.25</v>
      </c>
      <c r="E44" s="202">
        <v>0</v>
      </c>
      <c r="F44" s="202">
        <v>0</v>
      </c>
      <c r="G44" s="202">
        <v>8.43</v>
      </c>
      <c r="H44" s="202">
        <v>0</v>
      </c>
      <c r="I44" s="202">
        <v>0</v>
      </c>
      <c r="J44" s="202">
        <v>10.63</v>
      </c>
      <c r="K44" s="202">
        <v>0.05</v>
      </c>
      <c r="L44" s="202">
        <v>0.28999999999999998</v>
      </c>
      <c r="M44" s="202">
        <v>0.04</v>
      </c>
      <c r="N44" s="202">
        <v>0.04</v>
      </c>
      <c r="O44" s="202">
        <v>0.1</v>
      </c>
      <c r="P44" s="202">
        <v>0.1</v>
      </c>
      <c r="Q44" s="202">
        <v>0</v>
      </c>
      <c r="R44" s="202">
        <v>0.02</v>
      </c>
      <c r="S44" s="202">
        <v>0</v>
      </c>
      <c r="T44" s="202">
        <v>0.05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1.49</v>
      </c>
      <c r="AE44" s="202">
        <v>0</v>
      </c>
      <c r="AF44" s="202">
        <v>0</v>
      </c>
      <c r="AG44" s="202">
        <v>0</v>
      </c>
      <c r="AH44" s="202">
        <v>0</v>
      </c>
      <c r="AI44" s="202">
        <v>99.1</v>
      </c>
      <c r="AJ44" s="202">
        <v>0</v>
      </c>
      <c r="AK44" s="202">
        <v>23.35</v>
      </c>
      <c r="AL44" s="202">
        <v>0</v>
      </c>
      <c r="AM44" s="202">
        <v>0</v>
      </c>
      <c r="AN44" s="202">
        <v>0</v>
      </c>
      <c r="AO44" s="202">
        <v>43.78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8.6999999999999993</v>
      </c>
      <c r="AV44" s="202">
        <v>0</v>
      </c>
      <c r="AW44" s="202">
        <v>0.04</v>
      </c>
      <c r="AX44" s="202">
        <v>0.09</v>
      </c>
      <c r="AY44" s="202">
        <v>0.18</v>
      </c>
    </row>
    <row r="45" spans="1:51">
      <c r="A45" t="s">
        <v>87</v>
      </c>
      <c r="B45" s="202">
        <v>0</v>
      </c>
      <c r="C45" s="202">
        <v>0</v>
      </c>
      <c r="D45" s="202">
        <v>5.25</v>
      </c>
      <c r="E45" s="202">
        <v>0</v>
      </c>
      <c r="F45" s="202">
        <v>0</v>
      </c>
      <c r="G45" s="202">
        <v>8.43</v>
      </c>
      <c r="H45" s="202">
        <v>0</v>
      </c>
      <c r="I45" s="202">
        <v>0</v>
      </c>
      <c r="J45" s="202">
        <v>10.63</v>
      </c>
      <c r="K45" s="202">
        <v>0.05</v>
      </c>
      <c r="L45" s="202">
        <v>0.28999999999999998</v>
      </c>
      <c r="M45" s="202">
        <v>0.04</v>
      </c>
      <c r="N45" s="202">
        <v>0.04</v>
      </c>
      <c r="O45" s="202">
        <v>0.1</v>
      </c>
      <c r="P45" s="202">
        <v>0.1</v>
      </c>
      <c r="Q45" s="202">
        <v>0</v>
      </c>
      <c r="R45" s="202">
        <v>0.02</v>
      </c>
      <c r="S45" s="202">
        <v>0</v>
      </c>
      <c r="T45" s="202">
        <v>0.05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1.49</v>
      </c>
      <c r="AE45" s="202">
        <v>0</v>
      </c>
      <c r="AF45" s="202">
        <v>0</v>
      </c>
      <c r="AG45" s="202">
        <v>0</v>
      </c>
      <c r="AH45" s="202">
        <v>0</v>
      </c>
      <c r="AI45" s="202">
        <v>99.1</v>
      </c>
      <c r="AJ45" s="202">
        <v>0</v>
      </c>
      <c r="AK45" s="202">
        <v>23.35</v>
      </c>
      <c r="AL45" s="202">
        <v>0</v>
      </c>
      <c r="AM45" s="202">
        <v>0</v>
      </c>
      <c r="AN45" s="202">
        <v>0</v>
      </c>
      <c r="AO45" s="202">
        <v>43.78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8.6999999999999993</v>
      </c>
      <c r="AV45" s="202">
        <v>0.04</v>
      </c>
      <c r="AW45" s="202">
        <v>0.04</v>
      </c>
      <c r="AX45" s="202">
        <v>0.09</v>
      </c>
      <c r="AY45" s="202">
        <v>0.18</v>
      </c>
    </row>
    <row r="46" spans="1:51">
      <c r="A46" t="s">
        <v>88</v>
      </c>
      <c r="B46" s="202">
        <v>0</v>
      </c>
      <c r="C46" s="202">
        <v>0</v>
      </c>
      <c r="D46" s="202">
        <v>5.25</v>
      </c>
      <c r="E46" s="202">
        <v>0</v>
      </c>
      <c r="F46" s="202">
        <v>0</v>
      </c>
      <c r="G46" s="202">
        <v>8.43</v>
      </c>
      <c r="H46" s="202">
        <v>0</v>
      </c>
      <c r="I46" s="202">
        <v>0</v>
      </c>
      <c r="J46" s="202">
        <v>10.63</v>
      </c>
      <c r="K46" s="202">
        <v>0.05</v>
      </c>
      <c r="L46" s="202">
        <v>0.28999999999999998</v>
      </c>
      <c r="M46" s="202">
        <v>0.04</v>
      </c>
      <c r="N46" s="202">
        <v>0.04</v>
      </c>
      <c r="O46" s="202">
        <v>0.1</v>
      </c>
      <c r="P46" s="202">
        <v>0.1</v>
      </c>
      <c r="Q46" s="202">
        <v>0</v>
      </c>
      <c r="R46" s="202">
        <v>0.02</v>
      </c>
      <c r="S46" s="202">
        <v>0</v>
      </c>
      <c r="T46" s="202">
        <v>0.05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1.49</v>
      </c>
      <c r="AE46" s="202">
        <v>0</v>
      </c>
      <c r="AF46" s="202">
        <v>0</v>
      </c>
      <c r="AG46" s="202">
        <v>0</v>
      </c>
      <c r="AH46" s="202">
        <v>0</v>
      </c>
      <c r="AI46" s="202">
        <v>99.1</v>
      </c>
      <c r="AJ46" s="202">
        <v>0</v>
      </c>
      <c r="AK46" s="202">
        <v>23.35</v>
      </c>
      <c r="AL46" s="202">
        <v>0</v>
      </c>
      <c r="AM46" s="202">
        <v>0</v>
      </c>
      <c r="AN46" s="202">
        <v>0</v>
      </c>
      <c r="AO46" s="202">
        <v>43.78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8.6999999999999993</v>
      </c>
      <c r="AV46" s="202">
        <v>0.04</v>
      </c>
      <c r="AW46" s="202">
        <v>0.04</v>
      </c>
      <c r="AX46" s="202">
        <v>0.09</v>
      </c>
      <c r="AY46" s="202">
        <v>0.18</v>
      </c>
    </row>
    <row r="47" spans="1:51">
      <c r="A47" t="s">
        <v>89</v>
      </c>
      <c r="B47" s="202">
        <v>0</v>
      </c>
      <c r="C47" s="202">
        <v>0</v>
      </c>
      <c r="D47" s="202">
        <v>5.25</v>
      </c>
      <c r="E47" s="202">
        <v>0</v>
      </c>
      <c r="F47" s="202">
        <v>0</v>
      </c>
      <c r="G47" s="202">
        <v>8.43</v>
      </c>
      <c r="H47" s="202">
        <v>0</v>
      </c>
      <c r="I47" s="202">
        <v>0</v>
      </c>
      <c r="J47" s="202">
        <v>10.63</v>
      </c>
      <c r="K47" s="202">
        <v>0.05</v>
      </c>
      <c r="L47" s="202">
        <v>0.28999999999999998</v>
      </c>
      <c r="M47" s="202">
        <v>0.04</v>
      </c>
      <c r="N47" s="202">
        <v>0.04</v>
      </c>
      <c r="O47" s="202">
        <v>0.1</v>
      </c>
      <c r="P47" s="202">
        <v>0.1</v>
      </c>
      <c r="Q47" s="202">
        <v>0</v>
      </c>
      <c r="R47" s="202">
        <v>0.02</v>
      </c>
      <c r="S47" s="202">
        <v>0</v>
      </c>
      <c r="T47" s="202">
        <v>0.05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1.49</v>
      </c>
      <c r="AE47" s="202">
        <v>0</v>
      </c>
      <c r="AF47" s="202">
        <v>0</v>
      </c>
      <c r="AG47" s="202">
        <v>0</v>
      </c>
      <c r="AH47" s="202">
        <v>0</v>
      </c>
      <c r="AI47" s="202">
        <v>99.1</v>
      </c>
      <c r="AJ47" s="202">
        <v>0</v>
      </c>
      <c r="AK47" s="202">
        <v>23.35</v>
      </c>
      <c r="AL47" s="202">
        <v>0</v>
      </c>
      <c r="AM47" s="202">
        <v>0</v>
      </c>
      <c r="AN47" s="202">
        <v>0</v>
      </c>
      <c r="AO47" s="202">
        <v>43.78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8.6999999999999993</v>
      </c>
      <c r="AV47" s="202">
        <v>0.04</v>
      </c>
      <c r="AW47" s="202">
        <v>0.04</v>
      </c>
      <c r="AX47" s="202">
        <v>0.09</v>
      </c>
      <c r="AY47" s="202">
        <v>0.18</v>
      </c>
    </row>
    <row r="48" spans="1:51">
      <c r="A48" t="s">
        <v>90</v>
      </c>
      <c r="B48" s="202">
        <v>0</v>
      </c>
      <c r="C48" s="202">
        <v>0</v>
      </c>
      <c r="D48" s="202">
        <v>5.25</v>
      </c>
      <c r="E48" s="202">
        <v>0</v>
      </c>
      <c r="F48" s="202">
        <v>0</v>
      </c>
      <c r="G48" s="202">
        <v>8.43</v>
      </c>
      <c r="H48" s="202">
        <v>0</v>
      </c>
      <c r="I48" s="202">
        <v>0</v>
      </c>
      <c r="J48" s="202">
        <v>10.63</v>
      </c>
      <c r="K48" s="202">
        <v>0.05</v>
      </c>
      <c r="L48" s="202">
        <v>0.28999999999999998</v>
      </c>
      <c r="M48" s="202">
        <v>0.04</v>
      </c>
      <c r="N48" s="202">
        <v>0.04</v>
      </c>
      <c r="O48" s="202">
        <v>0.1</v>
      </c>
      <c r="P48" s="202">
        <v>0.1</v>
      </c>
      <c r="Q48" s="202">
        <v>0</v>
      </c>
      <c r="R48" s="202">
        <v>0.02</v>
      </c>
      <c r="S48" s="202">
        <v>0</v>
      </c>
      <c r="T48" s="202">
        <v>0.05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1.49</v>
      </c>
      <c r="AE48" s="202">
        <v>0</v>
      </c>
      <c r="AF48" s="202">
        <v>0</v>
      </c>
      <c r="AG48" s="202">
        <v>0</v>
      </c>
      <c r="AH48" s="202">
        <v>0</v>
      </c>
      <c r="AI48" s="202">
        <v>99.1</v>
      </c>
      <c r="AJ48" s="202">
        <v>0</v>
      </c>
      <c r="AK48" s="202">
        <v>23.35</v>
      </c>
      <c r="AL48" s="202">
        <v>0</v>
      </c>
      <c r="AM48" s="202">
        <v>0</v>
      </c>
      <c r="AN48" s="202">
        <v>0</v>
      </c>
      <c r="AO48" s="202">
        <v>43.78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8.6999999999999993</v>
      </c>
      <c r="AV48" s="202">
        <v>0.04</v>
      </c>
      <c r="AW48" s="202">
        <v>0.04</v>
      </c>
      <c r="AX48" s="202">
        <v>0.09</v>
      </c>
      <c r="AY48" s="202">
        <v>0.18</v>
      </c>
    </row>
    <row r="49" spans="1:51">
      <c r="A49" t="s">
        <v>91</v>
      </c>
      <c r="B49" s="202">
        <v>0</v>
      </c>
      <c r="C49" s="202">
        <v>0</v>
      </c>
      <c r="D49" s="202">
        <v>5.25</v>
      </c>
      <c r="E49" s="202">
        <v>0</v>
      </c>
      <c r="F49" s="202">
        <v>0</v>
      </c>
      <c r="G49" s="202">
        <v>8.43</v>
      </c>
      <c r="H49" s="202">
        <v>0</v>
      </c>
      <c r="I49" s="202">
        <v>0</v>
      </c>
      <c r="J49" s="202">
        <v>10.63</v>
      </c>
      <c r="K49" s="202">
        <v>0.05</v>
      </c>
      <c r="L49" s="202">
        <v>0.28999999999999998</v>
      </c>
      <c r="M49" s="202">
        <v>0.04</v>
      </c>
      <c r="N49" s="202">
        <v>0.04</v>
      </c>
      <c r="O49" s="202">
        <v>0.1</v>
      </c>
      <c r="P49" s="202">
        <v>0.1</v>
      </c>
      <c r="Q49" s="202">
        <v>0</v>
      </c>
      <c r="R49" s="202">
        <v>0.02</v>
      </c>
      <c r="S49" s="202">
        <v>0</v>
      </c>
      <c r="T49" s="202">
        <v>0.05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1.49</v>
      </c>
      <c r="AE49" s="202">
        <v>0</v>
      </c>
      <c r="AF49" s="202">
        <v>0</v>
      </c>
      <c r="AG49" s="202">
        <v>0</v>
      </c>
      <c r="AH49" s="202">
        <v>0</v>
      </c>
      <c r="AI49" s="202">
        <v>99.1</v>
      </c>
      <c r="AJ49" s="202">
        <v>0</v>
      </c>
      <c r="AK49" s="202">
        <v>23.35</v>
      </c>
      <c r="AL49" s="202">
        <v>0</v>
      </c>
      <c r="AM49" s="202">
        <v>0</v>
      </c>
      <c r="AN49" s="202">
        <v>0</v>
      </c>
      <c r="AO49" s="202">
        <v>43.78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8.6999999999999993</v>
      </c>
      <c r="AV49" s="202">
        <v>0.04</v>
      </c>
      <c r="AW49" s="202">
        <v>0.04</v>
      </c>
      <c r="AX49" s="202">
        <v>0.09</v>
      </c>
      <c r="AY49" s="202">
        <v>0.18</v>
      </c>
    </row>
    <row r="50" spans="1:51">
      <c r="A50" t="s">
        <v>92</v>
      </c>
      <c r="B50" s="202">
        <v>0</v>
      </c>
      <c r="C50" s="202">
        <v>0</v>
      </c>
      <c r="D50" s="202">
        <v>5.25</v>
      </c>
      <c r="E50" s="202">
        <v>0</v>
      </c>
      <c r="F50" s="202">
        <v>0</v>
      </c>
      <c r="G50" s="202">
        <v>8.43</v>
      </c>
      <c r="H50" s="202">
        <v>0</v>
      </c>
      <c r="I50" s="202">
        <v>0</v>
      </c>
      <c r="J50" s="202">
        <v>10.63</v>
      </c>
      <c r="K50" s="202">
        <v>0.05</v>
      </c>
      <c r="L50" s="202">
        <v>0.28999999999999998</v>
      </c>
      <c r="M50" s="202">
        <v>0.04</v>
      </c>
      <c r="N50" s="202">
        <v>0.04</v>
      </c>
      <c r="O50" s="202">
        <v>0.1</v>
      </c>
      <c r="P50" s="202">
        <v>0.1</v>
      </c>
      <c r="Q50" s="202">
        <v>0</v>
      </c>
      <c r="R50" s="202">
        <v>0.02</v>
      </c>
      <c r="S50" s="202">
        <v>0</v>
      </c>
      <c r="T50" s="202">
        <v>0.05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1.49</v>
      </c>
      <c r="AE50" s="202">
        <v>0</v>
      </c>
      <c r="AF50" s="202">
        <v>0</v>
      </c>
      <c r="AG50" s="202">
        <v>0</v>
      </c>
      <c r="AH50" s="202">
        <v>0</v>
      </c>
      <c r="AI50" s="202">
        <v>99.1</v>
      </c>
      <c r="AJ50" s="202">
        <v>0</v>
      </c>
      <c r="AK50" s="202">
        <v>23.35</v>
      </c>
      <c r="AL50" s="202">
        <v>0</v>
      </c>
      <c r="AM50" s="202">
        <v>0</v>
      </c>
      <c r="AN50" s="202">
        <v>0</v>
      </c>
      <c r="AO50" s="202">
        <v>43.78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8.6999999999999993</v>
      </c>
      <c r="AV50" s="202">
        <v>0.04</v>
      </c>
      <c r="AW50" s="202">
        <v>0.04</v>
      </c>
      <c r="AX50" s="202">
        <v>0.09</v>
      </c>
      <c r="AY50" s="202">
        <v>0.18</v>
      </c>
    </row>
    <row r="51" spans="1:51">
      <c r="A51" t="s">
        <v>93</v>
      </c>
      <c r="B51" s="202">
        <v>0</v>
      </c>
      <c r="C51" s="202">
        <v>0</v>
      </c>
      <c r="D51" s="202">
        <v>5.22</v>
      </c>
      <c r="E51" s="202">
        <v>0</v>
      </c>
      <c r="F51" s="202">
        <v>0</v>
      </c>
      <c r="G51" s="202">
        <v>8.43</v>
      </c>
      <c r="H51" s="202">
        <v>0</v>
      </c>
      <c r="I51" s="202">
        <v>0</v>
      </c>
      <c r="J51" s="202">
        <v>10.63</v>
      </c>
      <c r="K51" s="202">
        <v>0.05</v>
      </c>
      <c r="L51" s="202">
        <v>0.28999999999999998</v>
      </c>
      <c r="M51" s="202">
        <v>0.04</v>
      </c>
      <c r="N51" s="202">
        <v>0.04</v>
      </c>
      <c r="O51" s="202">
        <v>0.1</v>
      </c>
      <c r="P51" s="202">
        <v>0.1</v>
      </c>
      <c r="Q51" s="202">
        <v>0</v>
      </c>
      <c r="R51" s="202">
        <v>0.02</v>
      </c>
      <c r="S51" s="202">
        <v>0</v>
      </c>
      <c r="T51" s="202">
        <v>0.05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1.49</v>
      </c>
      <c r="AE51" s="202">
        <v>0</v>
      </c>
      <c r="AF51" s="202">
        <v>0</v>
      </c>
      <c r="AG51" s="202">
        <v>0</v>
      </c>
      <c r="AH51" s="202">
        <v>0</v>
      </c>
      <c r="AI51" s="202">
        <v>99.1</v>
      </c>
      <c r="AJ51" s="202">
        <v>0</v>
      </c>
      <c r="AK51" s="202">
        <v>23.35</v>
      </c>
      <c r="AL51" s="202">
        <v>0</v>
      </c>
      <c r="AM51" s="202">
        <v>0</v>
      </c>
      <c r="AN51" s="202">
        <v>0</v>
      </c>
      <c r="AO51" s="202">
        <v>43.05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8.6999999999999993</v>
      </c>
      <c r="AV51" s="202">
        <v>0.04</v>
      </c>
      <c r="AW51" s="202">
        <v>0.04</v>
      </c>
      <c r="AX51" s="202">
        <v>0.08</v>
      </c>
      <c r="AY51" s="202">
        <v>0.18</v>
      </c>
    </row>
    <row r="52" spans="1:51">
      <c r="A52" t="s">
        <v>94</v>
      </c>
      <c r="B52" s="202">
        <v>0</v>
      </c>
      <c r="C52" s="202">
        <v>0</v>
      </c>
      <c r="D52" s="202">
        <v>5.22</v>
      </c>
      <c r="E52" s="202">
        <v>0</v>
      </c>
      <c r="F52" s="202">
        <v>0</v>
      </c>
      <c r="G52" s="202">
        <v>8.43</v>
      </c>
      <c r="H52" s="202">
        <v>0</v>
      </c>
      <c r="I52" s="202">
        <v>0</v>
      </c>
      <c r="J52" s="202">
        <v>10.63</v>
      </c>
      <c r="K52" s="202">
        <v>0.05</v>
      </c>
      <c r="L52" s="202">
        <v>0.28999999999999998</v>
      </c>
      <c r="M52" s="202">
        <v>0.04</v>
      </c>
      <c r="N52" s="202">
        <v>0.04</v>
      </c>
      <c r="O52" s="202">
        <v>0.1</v>
      </c>
      <c r="P52" s="202">
        <v>0.1</v>
      </c>
      <c r="Q52" s="202">
        <v>0</v>
      </c>
      <c r="R52" s="202">
        <v>0.02</v>
      </c>
      <c r="S52" s="202">
        <v>0</v>
      </c>
      <c r="T52" s="202">
        <v>0.05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1.49</v>
      </c>
      <c r="AE52" s="202">
        <v>0</v>
      </c>
      <c r="AF52" s="202">
        <v>0</v>
      </c>
      <c r="AG52" s="202">
        <v>0</v>
      </c>
      <c r="AH52" s="202">
        <v>0</v>
      </c>
      <c r="AI52" s="202">
        <v>99.1</v>
      </c>
      <c r="AJ52" s="202">
        <v>0</v>
      </c>
      <c r="AK52" s="202">
        <v>23.35</v>
      </c>
      <c r="AL52" s="202">
        <v>0</v>
      </c>
      <c r="AM52" s="202">
        <v>0</v>
      </c>
      <c r="AN52" s="202">
        <v>0</v>
      </c>
      <c r="AO52" s="202">
        <v>43.05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8.6999999999999993</v>
      </c>
      <c r="AV52" s="202">
        <v>0.04</v>
      </c>
      <c r="AW52" s="202">
        <v>0.04</v>
      </c>
      <c r="AX52" s="202">
        <v>0.08</v>
      </c>
      <c r="AY52" s="202">
        <v>0.18</v>
      </c>
    </row>
    <row r="53" spans="1:51">
      <c r="A53" t="s">
        <v>95</v>
      </c>
      <c r="B53" s="202">
        <v>0</v>
      </c>
      <c r="C53" s="202">
        <v>0</v>
      </c>
      <c r="D53" s="202">
        <v>5.22</v>
      </c>
      <c r="E53" s="202">
        <v>0</v>
      </c>
      <c r="F53" s="202">
        <v>0</v>
      </c>
      <c r="G53" s="202">
        <v>8.43</v>
      </c>
      <c r="H53" s="202">
        <v>0</v>
      </c>
      <c r="I53" s="202">
        <v>0</v>
      </c>
      <c r="J53" s="202">
        <v>10.63</v>
      </c>
      <c r="K53" s="202">
        <v>0.05</v>
      </c>
      <c r="L53" s="202">
        <v>0.28999999999999998</v>
      </c>
      <c r="M53" s="202">
        <v>0.04</v>
      </c>
      <c r="N53" s="202">
        <v>0.04</v>
      </c>
      <c r="O53" s="202">
        <v>0.1</v>
      </c>
      <c r="P53" s="202">
        <v>0.1</v>
      </c>
      <c r="Q53" s="202">
        <v>0</v>
      </c>
      <c r="R53" s="202">
        <v>0.02</v>
      </c>
      <c r="S53" s="202">
        <v>0</v>
      </c>
      <c r="T53" s="202">
        <v>0.05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1.49</v>
      </c>
      <c r="AE53" s="202">
        <v>0</v>
      </c>
      <c r="AF53" s="202">
        <v>0</v>
      </c>
      <c r="AG53" s="202">
        <v>0</v>
      </c>
      <c r="AH53" s="202">
        <v>0</v>
      </c>
      <c r="AI53" s="202">
        <v>99.1</v>
      </c>
      <c r="AJ53" s="202">
        <v>0</v>
      </c>
      <c r="AK53" s="202">
        <v>23.35</v>
      </c>
      <c r="AL53" s="202">
        <v>0</v>
      </c>
      <c r="AM53" s="202">
        <v>0</v>
      </c>
      <c r="AN53" s="202">
        <v>0</v>
      </c>
      <c r="AO53" s="202">
        <v>43.05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8.6999999999999993</v>
      </c>
      <c r="AV53" s="202">
        <v>0.04</v>
      </c>
      <c r="AW53" s="202">
        <v>0.04</v>
      </c>
      <c r="AX53" s="202">
        <v>0.08</v>
      </c>
      <c r="AY53" s="202">
        <v>0.18</v>
      </c>
    </row>
    <row r="54" spans="1:51">
      <c r="A54" t="s">
        <v>96</v>
      </c>
      <c r="B54" s="202">
        <v>0</v>
      </c>
      <c r="C54" s="202">
        <v>0</v>
      </c>
      <c r="D54" s="202">
        <v>5.22</v>
      </c>
      <c r="E54" s="202">
        <v>0</v>
      </c>
      <c r="F54" s="202">
        <v>0</v>
      </c>
      <c r="G54" s="202">
        <v>8.43</v>
      </c>
      <c r="H54" s="202">
        <v>0</v>
      </c>
      <c r="I54" s="202">
        <v>0</v>
      </c>
      <c r="J54" s="202">
        <v>10.63</v>
      </c>
      <c r="K54" s="202">
        <v>0.05</v>
      </c>
      <c r="L54" s="202">
        <v>0.28999999999999998</v>
      </c>
      <c r="M54" s="202">
        <v>0.04</v>
      </c>
      <c r="N54" s="202">
        <v>0.04</v>
      </c>
      <c r="O54" s="202">
        <v>0.1</v>
      </c>
      <c r="P54" s="202">
        <v>0.1</v>
      </c>
      <c r="Q54" s="202">
        <v>0</v>
      </c>
      <c r="R54" s="202">
        <v>0.02</v>
      </c>
      <c r="S54" s="202">
        <v>0</v>
      </c>
      <c r="T54" s="202">
        <v>0.05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1.49</v>
      </c>
      <c r="AE54" s="202">
        <v>0</v>
      </c>
      <c r="AF54" s="202">
        <v>0</v>
      </c>
      <c r="AG54" s="202">
        <v>0</v>
      </c>
      <c r="AH54" s="202">
        <v>0</v>
      </c>
      <c r="AI54" s="202">
        <v>99.1</v>
      </c>
      <c r="AJ54" s="202">
        <v>0</v>
      </c>
      <c r="AK54" s="202">
        <v>23.35</v>
      </c>
      <c r="AL54" s="202">
        <v>0</v>
      </c>
      <c r="AM54" s="202">
        <v>0</v>
      </c>
      <c r="AN54" s="202">
        <v>0</v>
      </c>
      <c r="AO54" s="202">
        <v>43.05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8.6999999999999993</v>
      </c>
      <c r="AV54" s="202">
        <v>0.04</v>
      </c>
      <c r="AW54" s="202">
        <v>0.04</v>
      </c>
      <c r="AX54" s="202">
        <v>0.08</v>
      </c>
      <c r="AY54" s="202">
        <v>0.18</v>
      </c>
    </row>
    <row r="55" spans="1:51">
      <c r="A55" t="s">
        <v>97</v>
      </c>
      <c r="B55" s="202">
        <v>0</v>
      </c>
      <c r="C55" s="202">
        <v>0</v>
      </c>
      <c r="D55" s="202">
        <v>5.22</v>
      </c>
      <c r="E55" s="202">
        <v>0</v>
      </c>
      <c r="F55" s="202">
        <v>0</v>
      </c>
      <c r="G55" s="202">
        <v>8.43</v>
      </c>
      <c r="H55" s="202">
        <v>0</v>
      </c>
      <c r="I55" s="202">
        <v>0</v>
      </c>
      <c r="J55" s="202">
        <v>10.63</v>
      </c>
      <c r="K55" s="202">
        <v>0.05</v>
      </c>
      <c r="L55" s="202">
        <v>0.28999999999999998</v>
      </c>
      <c r="M55" s="202">
        <v>0.04</v>
      </c>
      <c r="N55" s="202">
        <v>0.04</v>
      </c>
      <c r="O55" s="202">
        <v>0.1</v>
      </c>
      <c r="P55" s="202">
        <v>0.1</v>
      </c>
      <c r="Q55" s="202">
        <v>0</v>
      </c>
      <c r="R55" s="202">
        <v>0.02</v>
      </c>
      <c r="S55" s="202">
        <v>0</v>
      </c>
      <c r="T55" s="202">
        <v>0.05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1.49</v>
      </c>
      <c r="AE55" s="202">
        <v>0</v>
      </c>
      <c r="AF55" s="202">
        <v>0</v>
      </c>
      <c r="AG55" s="202">
        <v>0</v>
      </c>
      <c r="AH55" s="202">
        <v>0</v>
      </c>
      <c r="AI55" s="202">
        <v>99.1</v>
      </c>
      <c r="AJ55" s="202">
        <v>0</v>
      </c>
      <c r="AK55" s="202">
        <v>23.35</v>
      </c>
      <c r="AL55" s="202">
        <v>0</v>
      </c>
      <c r="AM55" s="202">
        <v>0</v>
      </c>
      <c r="AN55" s="202">
        <v>0</v>
      </c>
      <c r="AO55" s="202">
        <v>43.05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8.6999999999999993</v>
      </c>
      <c r="AV55" s="202">
        <v>0.04</v>
      </c>
      <c r="AW55" s="202">
        <v>0.04</v>
      </c>
      <c r="AX55" s="202">
        <v>0.08</v>
      </c>
      <c r="AY55" s="202">
        <v>0.18</v>
      </c>
    </row>
    <row r="56" spans="1:51">
      <c r="A56" t="s">
        <v>98</v>
      </c>
      <c r="B56" s="202">
        <v>0</v>
      </c>
      <c r="C56" s="202">
        <v>0</v>
      </c>
      <c r="D56" s="202">
        <v>5.22</v>
      </c>
      <c r="E56" s="202">
        <v>0</v>
      </c>
      <c r="F56" s="202">
        <v>0</v>
      </c>
      <c r="G56" s="202">
        <v>8.43</v>
      </c>
      <c r="H56" s="202">
        <v>0</v>
      </c>
      <c r="I56" s="202">
        <v>0</v>
      </c>
      <c r="J56" s="202">
        <v>10.63</v>
      </c>
      <c r="K56" s="202">
        <v>0.05</v>
      </c>
      <c r="L56" s="202">
        <v>0.28999999999999998</v>
      </c>
      <c r="M56" s="202">
        <v>0.04</v>
      </c>
      <c r="N56" s="202">
        <v>0.04</v>
      </c>
      <c r="O56" s="202">
        <v>0.1</v>
      </c>
      <c r="P56" s="202">
        <v>0.1</v>
      </c>
      <c r="Q56" s="202">
        <v>0</v>
      </c>
      <c r="R56" s="202">
        <v>0.02</v>
      </c>
      <c r="S56" s="202">
        <v>0</v>
      </c>
      <c r="T56" s="202">
        <v>0.05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1.49</v>
      </c>
      <c r="AE56" s="202">
        <v>0</v>
      </c>
      <c r="AF56" s="202">
        <v>0</v>
      </c>
      <c r="AG56" s="202">
        <v>0</v>
      </c>
      <c r="AH56" s="202">
        <v>0</v>
      </c>
      <c r="AI56" s="202">
        <v>99.1</v>
      </c>
      <c r="AJ56" s="202">
        <v>0</v>
      </c>
      <c r="AK56" s="202">
        <v>23.35</v>
      </c>
      <c r="AL56" s="202">
        <v>0</v>
      </c>
      <c r="AM56" s="202">
        <v>0</v>
      </c>
      <c r="AN56" s="202">
        <v>0</v>
      </c>
      <c r="AO56" s="202">
        <v>43.05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8.6999999999999993</v>
      </c>
      <c r="AV56" s="202">
        <v>0.04</v>
      </c>
      <c r="AW56" s="202">
        <v>0.04</v>
      </c>
      <c r="AX56" s="202">
        <v>0.08</v>
      </c>
      <c r="AY56" s="202">
        <v>0.18</v>
      </c>
    </row>
    <row r="57" spans="1:51">
      <c r="A57" t="s">
        <v>99</v>
      </c>
      <c r="B57" s="202">
        <v>0</v>
      </c>
      <c r="C57" s="202">
        <v>0</v>
      </c>
      <c r="D57" s="202">
        <v>5.22</v>
      </c>
      <c r="E57" s="202">
        <v>0</v>
      </c>
      <c r="F57" s="202">
        <v>0</v>
      </c>
      <c r="G57" s="202">
        <v>8.43</v>
      </c>
      <c r="H57" s="202">
        <v>0</v>
      </c>
      <c r="I57" s="202">
        <v>0</v>
      </c>
      <c r="J57" s="202">
        <v>10.63</v>
      </c>
      <c r="K57" s="202">
        <v>0.05</v>
      </c>
      <c r="L57" s="202">
        <v>0.28999999999999998</v>
      </c>
      <c r="M57" s="202">
        <v>0.04</v>
      </c>
      <c r="N57" s="202">
        <v>0.04</v>
      </c>
      <c r="O57" s="202">
        <v>0.1</v>
      </c>
      <c r="P57" s="202">
        <v>0.1</v>
      </c>
      <c r="Q57" s="202">
        <v>0</v>
      </c>
      <c r="R57" s="202">
        <v>0.02</v>
      </c>
      <c r="S57" s="202">
        <v>0</v>
      </c>
      <c r="T57" s="202">
        <v>0.05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1.49</v>
      </c>
      <c r="AE57" s="202">
        <v>0</v>
      </c>
      <c r="AF57" s="202">
        <v>0</v>
      </c>
      <c r="AG57" s="202">
        <v>0</v>
      </c>
      <c r="AH57" s="202">
        <v>0</v>
      </c>
      <c r="AI57" s="202">
        <v>99.1</v>
      </c>
      <c r="AJ57" s="202">
        <v>0</v>
      </c>
      <c r="AK57" s="202">
        <v>23.35</v>
      </c>
      <c r="AL57" s="202">
        <v>0</v>
      </c>
      <c r="AM57" s="202">
        <v>0</v>
      </c>
      <c r="AN57" s="202">
        <v>0</v>
      </c>
      <c r="AO57" s="202">
        <v>43.05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8.6999999999999993</v>
      </c>
      <c r="AV57" s="202">
        <v>0.04</v>
      </c>
      <c r="AW57" s="202">
        <v>0.04</v>
      </c>
      <c r="AX57" s="202">
        <v>0.08</v>
      </c>
      <c r="AY57" s="202">
        <v>0.18</v>
      </c>
    </row>
    <row r="58" spans="1:51">
      <c r="A58" t="s">
        <v>100</v>
      </c>
      <c r="B58" s="202">
        <v>0</v>
      </c>
      <c r="C58" s="202">
        <v>0</v>
      </c>
      <c r="D58" s="202">
        <v>5.22</v>
      </c>
      <c r="E58" s="202">
        <v>0</v>
      </c>
      <c r="F58" s="202">
        <v>0</v>
      </c>
      <c r="G58" s="202">
        <v>8.43</v>
      </c>
      <c r="H58" s="202">
        <v>0</v>
      </c>
      <c r="I58" s="202">
        <v>0</v>
      </c>
      <c r="J58" s="202">
        <v>10.63</v>
      </c>
      <c r="K58" s="202">
        <v>0.05</v>
      </c>
      <c r="L58" s="202">
        <v>0.28999999999999998</v>
      </c>
      <c r="M58" s="202">
        <v>0.04</v>
      </c>
      <c r="N58" s="202">
        <v>0.04</v>
      </c>
      <c r="O58" s="202">
        <v>0.1</v>
      </c>
      <c r="P58" s="202">
        <v>0.1</v>
      </c>
      <c r="Q58" s="202">
        <v>0</v>
      </c>
      <c r="R58" s="202">
        <v>0.02</v>
      </c>
      <c r="S58" s="202">
        <v>0</v>
      </c>
      <c r="T58" s="202">
        <v>0.05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1.49</v>
      </c>
      <c r="AE58" s="202">
        <v>0</v>
      </c>
      <c r="AF58" s="202">
        <v>0</v>
      </c>
      <c r="AG58" s="202">
        <v>0</v>
      </c>
      <c r="AH58" s="202">
        <v>0</v>
      </c>
      <c r="AI58" s="202">
        <v>99.1</v>
      </c>
      <c r="AJ58" s="202">
        <v>0</v>
      </c>
      <c r="AK58" s="202">
        <v>23.35</v>
      </c>
      <c r="AL58" s="202">
        <v>0</v>
      </c>
      <c r="AM58" s="202">
        <v>0</v>
      </c>
      <c r="AN58" s="202">
        <v>0</v>
      </c>
      <c r="AO58" s="202">
        <v>43.05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8.6999999999999993</v>
      </c>
      <c r="AV58" s="202">
        <v>0.04</v>
      </c>
      <c r="AW58" s="202">
        <v>0.04</v>
      </c>
      <c r="AX58" s="202">
        <v>0.08</v>
      </c>
      <c r="AY58" s="202">
        <v>0.18</v>
      </c>
    </row>
    <row r="59" spans="1:51">
      <c r="A59" t="s">
        <v>101</v>
      </c>
      <c r="B59" s="202">
        <v>0</v>
      </c>
      <c r="C59" s="202">
        <v>0</v>
      </c>
      <c r="D59" s="202">
        <v>5.22</v>
      </c>
      <c r="E59" s="202">
        <v>0</v>
      </c>
      <c r="F59" s="202">
        <v>0</v>
      </c>
      <c r="G59" s="202">
        <v>8.43</v>
      </c>
      <c r="H59" s="202">
        <v>0</v>
      </c>
      <c r="I59" s="202">
        <v>0</v>
      </c>
      <c r="J59" s="202">
        <v>10.63</v>
      </c>
      <c r="K59" s="202">
        <v>0.09</v>
      </c>
      <c r="L59" s="202">
        <v>0.28999999999999998</v>
      </c>
      <c r="M59" s="202">
        <v>0.04</v>
      </c>
      <c r="N59" s="202">
        <v>0.04</v>
      </c>
      <c r="O59" s="202">
        <v>0.1</v>
      </c>
      <c r="P59" s="202">
        <v>0.1</v>
      </c>
      <c r="Q59" s="202">
        <v>0</v>
      </c>
      <c r="R59" s="202">
        <v>0.02</v>
      </c>
      <c r="S59" s="202">
        <v>0</v>
      </c>
      <c r="T59" s="202">
        <v>0.05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1.49</v>
      </c>
      <c r="AE59" s="202">
        <v>0</v>
      </c>
      <c r="AF59" s="202">
        <v>0</v>
      </c>
      <c r="AG59" s="202">
        <v>0</v>
      </c>
      <c r="AH59" s="202">
        <v>0</v>
      </c>
      <c r="AI59" s="202">
        <v>99.1</v>
      </c>
      <c r="AJ59" s="202">
        <v>0</v>
      </c>
      <c r="AK59" s="202">
        <v>23.35</v>
      </c>
      <c r="AL59" s="202">
        <v>0</v>
      </c>
      <c r="AM59" s="202">
        <v>0</v>
      </c>
      <c r="AN59" s="202">
        <v>0</v>
      </c>
      <c r="AO59" s="202">
        <v>43.05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8.6999999999999993</v>
      </c>
      <c r="AV59" s="202">
        <v>0.04</v>
      </c>
      <c r="AW59" s="202">
        <v>0.04</v>
      </c>
      <c r="AX59" s="202">
        <v>0.08</v>
      </c>
      <c r="AY59" s="202">
        <v>0.18</v>
      </c>
    </row>
    <row r="60" spans="1:51">
      <c r="A60" t="s">
        <v>102</v>
      </c>
      <c r="B60" s="202">
        <v>0</v>
      </c>
      <c r="C60" s="202">
        <v>0</v>
      </c>
      <c r="D60" s="202">
        <v>5.22</v>
      </c>
      <c r="E60" s="202">
        <v>0</v>
      </c>
      <c r="F60" s="202">
        <v>0</v>
      </c>
      <c r="G60" s="202">
        <v>8.43</v>
      </c>
      <c r="H60" s="202">
        <v>0</v>
      </c>
      <c r="I60" s="202">
        <v>0</v>
      </c>
      <c r="J60" s="202">
        <v>10.63</v>
      </c>
      <c r="K60" s="202">
        <v>0.05</v>
      </c>
      <c r="L60" s="202">
        <v>0.28999999999999998</v>
      </c>
      <c r="M60" s="202">
        <v>0.04</v>
      </c>
      <c r="N60" s="202">
        <v>0.04</v>
      </c>
      <c r="O60" s="202">
        <v>0.1</v>
      </c>
      <c r="P60" s="202">
        <v>0.1</v>
      </c>
      <c r="Q60" s="202">
        <v>0</v>
      </c>
      <c r="R60" s="202">
        <v>0.02</v>
      </c>
      <c r="S60" s="202">
        <v>0</v>
      </c>
      <c r="T60" s="202">
        <v>0.05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1.49</v>
      </c>
      <c r="AE60" s="202">
        <v>0</v>
      </c>
      <c r="AF60" s="202">
        <v>0</v>
      </c>
      <c r="AG60" s="202">
        <v>0</v>
      </c>
      <c r="AH60" s="202">
        <v>0</v>
      </c>
      <c r="AI60" s="202">
        <v>99.1</v>
      </c>
      <c r="AJ60" s="202">
        <v>0</v>
      </c>
      <c r="AK60" s="202">
        <v>23.35</v>
      </c>
      <c r="AL60" s="202">
        <v>0</v>
      </c>
      <c r="AM60" s="202">
        <v>0</v>
      </c>
      <c r="AN60" s="202">
        <v>0</v>
      </c>
      <c r="AO60" s="202">
        <v>43.05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8.6999999999999993</v>
      </c>
      <c r="AV60" s="202">
        <v>0.04</v>
      </c>
      <c r="AW60" s="202">
        <v>0.04</v>
      </c>
      <c r="AX60" s="202">
        <v>0.08</v>
      </c>
      <c r="AY60" s="202">
        <v>0.18</v>
      </c>
    </row>
    <row r="61" spans="1:51">
      <c r="A61" t="s">
        <v>103</v>
      </c>
      <c r="B61" s="202">
        <v>0</v>
      </c>
      <c r="C61" s="202">
        <v>0</v>
      </c>
      <c r="D61" s="202">
        <v>5.22</v>
      </c>
      <c r="E61" s="202">
        <v>0</v>
      </c>
      <c r="F61" s="202">
        <v>0</v>
      </c>
      <c r="G61" s="202">
        <v>8.43</v>
      </c>
      <c r="H61" s="202">
        <v>0</v>
      </c>
      <c r="I61" s="202">
        <v>0</v>
      </c>
      <c r="J61" s="202">
        <v>10.63</v>
      </c>
      <c r="K61" s="202">
        <v>0.05</v>
      </c>
      <c r="L61" s="202">
        <v>0.28999999999999998</v>
      </c>
      <c r="M61" s="202">
        <v>0.04</v>
      </c>
      <c r="N61" s="202">
        <v>0.04</v>
      </c>
      <c r="O61" s="202">
        <v>0.1</v>
      </c>
      <c r="P61" s="202">
        <v>0.1</v>
      </c>
      <c r="Q61" s="202">
        <v>0</v>
      </c>
      <c r="R61" s="202">
        <v>0.02</v>
      </c>
      <c r="S61" s="202">
        <v>0</v>
      </c>
      <c r="T61" s="202">
        <v>0.05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1.49</v>
      </c>
      <c r="AE61" s="202">
        <v>0</v>
      </c>
      <c r="AF61" s="202">
        <v>0</v>
      </c>
      <c r="AG61" s="202">
        <v>0</v>
      </c>
      <c r="AH61" s="202">
        <v>0</v>
      </c>
      <c r="AI61" s="202">
        <v>99.1</v>
      </c>
      <c r="AJ61" s="202">
        <v>0</v>
      </c>
      <c r="AK61" s="202">
        <v>23.35</v>
      </c>
      <c r="AL61" s="202">
        <v>0</v>
      </c>
      <c r="AM61" s="202">
        <v>0</v>
      </c>
      <c r="AN61" s="202">
        <v>0</v>
      </c>
      <c r="AO61" s="202">
        <v>43.05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8.6999999999999993</v>
      </c>
      <c r="AV61" s="202">
        <v>0.04</v>
      </c>
      <c r="AW61" s="202">
        <v>7.0000000000000007E-2</v>
      </c>
      <c r="AX61" s="202">
        <v>0.08</v>
      </c>
      <c r="AY61" s="202">
        <v>0.18</v>
      </c>
    </row>
    <row r="62" spans="1:51">
      <c r="A62" t="s">
        <v>104</v>
      </c>
      <c r="B62" s="202">
        <v>0</v>
      </c>
      <c r="C62" s="202">
        <v>0</v>
      </c>
      <c r="D62" s="202">
        <v>5.22</v>
      </c>
      <c r="E62" s="202">
        <v>0</v>
      </c>
      <c r="F62" s="202">
        <v>0</v>
      </c>
      <c r="G62" s="202">
        <v>8.43</v>
      </c>
      <c r="H62" s="202">
        <v>0</v>
      </c>
      <c r="I62" s="202">
        <v>0</v>
      </c>
      <c r="J62" s="202">
        <v>10.63</v>
      </c>
      <c r="K62" s="202">
        <v>0.05</v>
      </c>
      <c r="L62" s="202">
        <v>0.28999999999999998</v>
      </c>
      <c r="M62" s="202">
        <v>0.04</v>
      </c>
      <c r="N62" s="202">
        <v>0.04</v>
      </c>
      <c r="O62" s="202">
        <v>0.1</v>
      </c>
      <c r="P62" s="202">
        <v>0.1</v>
      </c>
      <c r="Q62" s="202">
        <v>0</v>
      </c>
      <c r="R62" s="202">
        <v>0.02</v>
      </c>
      <c r="S62" s="202">
        <v>0</v>
      </c>
      <c r="T62" s="202">
        <v>0.05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1.49</v>
      </c>
      <c r="AE62" s="202">
        <v>0</v>
      </c>
      <c r="AF62" s="202">
        <v>0</v>
      </c>
      <c r="AG62" s="202">
        <v>0</v>
      </c>
      <c r="AH62" s="202">
        <v>0</v>
      </c>
      <c r="AI62" s="202">
        <v>99.1</v>
      </c>
      <c r="AJ62" s="202">
        <v>0</v>
      </c>
      <c r="AK62" s="202">
        <v>23.35</v>
      </c>
      <c r="AL62" s="202">
        <v>0</v>
      </c>
      <c r="AM62" s="202">
        <v>0</v>
      </c>
      <c r="AN62" s="202">
        <v>0</v>
      </c>
      <c r="AO62" s="202">
        <v>43.05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8.6999999999999993</v>
      </c>
      <c r="AV62" s="202">
        <v>0.04</v>
      </c>
      <c r="AW62" s="202">
        <v>7.0000000000000007E-2</v>
      </c>
      <c r="AX62" s="202">
        <v>0.08</v>
      </c>
      <c r="AY62" s="202">
        <v>0.18</v>
      </c>
    </row>
    <row r="63" spans="1:51">
      <c r="A63" t="s">
        <v>105</v>
      </c>
      <c r="B63" s="202">
        <v>0</v>
      </c>
      <c r="C63" s="202">
        <v>0</v>
      </c>
      <c r="D63" s="202">
        <v>5.22</v>
      </c>
      <c r="E63" s="202">
        <v>0</v>
      </c>
      <c r="F63" s="202">
        <v>0</v>
      </c>
      <c r="G63" s="202">
        <v>8.43</v>
      </c>
      <c r="H63" s="202">
        <v>0</v>
      </c>
      <c r="I63" s="202">
        <v>0</v>
      </c>
      <c r="J63" s="202">
        <v>10.63</v>
      </c>
      <c r="K63" s="202">
        <v>0.05</v>
      </c>
      <c r="L63" s="202">
        <v>0</v>
      </c>
      <c r="M63" s="202">
        <v>0.04</v>
      </c>
      <c r="N63" s="202">
        <v>0.04</v>
      </c>
      <c r="O63" s="202">
        <v>0.1</v>
      </c>
      <c r="P63" s="202">
        <v>0.1</v>
      </c>
      <c r="Q63" s="202">
        <v>0</v>
      </c>
      <c r="R63" s="202">
        <v>0.02</v>
      </c>
      <c r="S63" s="202">
        <v>0</v>
      </c>
      <c r="T63" s="202">
        <v>0.05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1.49</v>
      </c>
      <c r="AE63" s="202">
        <v>0</v>
      </c>
      <c r="AF63" s="202">
        <v>0</v>
      </c>
      <c r="AG63" s="202">
        <v>0</v>
      </c>
      <c r="AH63" s="202">
        <v>0</v>
      </c>
      <c r="AI63" s="202">
        <v>99.1</v>
      </c>
      <c r="AJ63" s="202">
        <v>0</v>
      </c>
      <c r="AK63" s="202">
        <v>23.35</v>
      </c>
      <c r="AL63" s="202">
        <v>0</v>
      </c>
      <c r="AM63" s="202">
        <v>0</v>
      </c>
      <c r="AN63" s="202">
        <v>0</v>
      </c>
      <c r="AO63" s="202">
        <v>43.05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8.6999999999999993</v>
      </c>
      <c r="AV63" s="202">
        <v>0.04</v>
      </c>
      <c r="AW63" s="202">
        <v>7.0000000000000007E-2</v>
      </c>
      <c r="AX63" s="202">
        <v>0.08</v>
      </c>
      <c r="AY63" s="202">
        <v>0.18</v>
      </c>
    </row>
    <row r="64" spans="1:51">
      <c r="A64" t="s">
        <v>106</v>
      </c>
      <c r="B64" s="202">
        <v>0</v>
      </c>
      <c r="C64" s="202">
        <v>0</v>
      </c>
      <c r="D64" s="202">
        <v>5.22</v>
      </c>
      <c r="E64" s="202">
        <v>0</v>
      </c>
      <c r="F64" s="202">
        <v>0</v>
      </c>
      <c r="G64" s="202">
        <v>8.43</v>
      </c>
      <c r="H64" s="202">
        <v>0</v>
      </c>
      <c r="I64" s="202">
        <v>0</v>
      </c>
      <c r="J64" s="202">
        <v>10.63</v>
      </c>
      <c r="K64" s="202">
        <v>0.05</v>
      </c>
      <c r="L64" s="202">
        <v>0</v>
      </c>
      <c r="M64" s="202">
        <v>0.04</v>
      </c>
      <c r="N64" s="202">
        <v>0.04</v>
      </c>
      <c r="O64" s="202">
        <v>0.1</v>
      </c>
      <c r="P64" s="202">
        <v>0.1</v>
      </c>
      <c r="Q64" s="202">
        <v>0</v>
      </c>
      <c r="R64" s="202">
        <v>0.02</v>
      </c>
      <c r="S64" s="202">
        <v>0</v>
      </c>
      <c r="T64" s="202">
        <v>0.05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1.49</v>
      </c>
      <c r="AE64" s="202">
        <v>0</v>
      </c>
      <c r="AF64" s="202">
        <v>0</v>
      </c>
      <c r="AG64" s="202">
        <v>0</v>
      </c>
      <c r="AH64" s="202">
        <v>0</v>
      </c>
      <c r="AI64" s="202">
        <v>99.1</v>
      </c>
      <c r="AJ64" s="202">
        <v>0</v>
      </c>
      <c r="AK64" s="202">
        <v>23.35</v>
      </c>
      <c r="AL64" s="202">
        <v>0</v>
      </c>
      <c r="AM64" s="202">
        <v>0</v>
      </c>
      <c r="AN64" s="202">
        <v>0</v>
      </c>
      <c r="AO64" s="202">
        <v>43.05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8.6999999999999993</v>
      </c>
      <c r="AV64" s="202">
        <v>0.04</v>
      </c>
      <c r="AW64" s="202">
        <v>7.0000000000000007E-2</v>
      </c>
      <c r="AX64" s="202">
        <v>0.08</v>
      </c>
      <c r="AY64" s="202">
        <v>0.18</v>
      </c>
    </row>
    <row r="65" spans="1:51">
      <c r="A65" t="s">
        <v>107</v>
      </c>
      <c r="B65" s="202">
        <v>0</v>
      </c>
      <c r="C65" s="202">
        <v>0</v>
      </c>
      <c r="D65" s="202">
        <v>5.22</v>
      </c>
      <c r="E65" s="202">
        <v>0</v>
      </c>
      <c r="F65" s="202">
        <v>0</v>
      </c>
      <c r="G65" s="202">
        <v>8.43</v>
      </c>
      <c r="H65" s="202">
        <v>0</v>
      </c>
      <c r="I65" s="202">
        <v>0</v>
      </c>
      <c r="J65" s="202">
        <v>10.63</v>
      </c>
      <c r="K65" s="202">
        <v>0.05</v>
      </c>
      <c r="L65" s="202">
        <v>0</v>
      </c>
      <c r="M65" s="202">
        <v>0.04</v>
      </c>
      <c r="N65" s="202">
        <v>0.04</v>
      </c>
      <c r="O65" s="202">
        <v>0.1</v>
      </c>
      <c r="P65" s="202">
        <v>0.1</v>
      </c>
      <c r="Q65" s="202">
        <v>0</v>
      </c>
      <c r="R65" s="202">
        <v>0.02</v>
      </c>
      <c r="S65" s="202">
        <v>0</v>
      </c>
      <c r="T65" s="202">
        <v>0.05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1.49</v>
      </c>
      <c r="AE65" s="202">
        <v>0</v>
      </c>
      <c r="AF65" s="202">
        <v>0</v>
      </c>
      <c r="AG65" s="202">
        <v>0</v>
      </c>
      <c r="AH65" s="202">
        <v>0</v>
      </c>
      <c r="AI65" s="202">
        <v>99.1</v>
      </c>
      <c r="AJ65" s="202">
        <v>0</v>
      </c>
      <c r="AK65" s="202">
        <v>23.35</v>
      </c>
      <c r="AL65" s="202">
        <v>0</v>
      </c>
      <c r="AM65" s="202">
        <v>0</v>
      </c>
      <c r="AN65" s="202">
        <v>0</v>
      </c>
      <c r="AO65" s="202">
        <v>43.05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8.6999999999999993</v>
      </c>
      <c r="AV65" s="202">
        <v>0.04</v>
      </c>
      <c r="AW65" s="202">
        <v>7.0000000000000007E-2</v>
      </c>
      <c r="AX65" s="202">
        <v>0.08</v>
      </c>
      <c r="AY65" s="202">
        <v>0.18</v>
      </c>
    </row>
    <row r="66" spans="1:51">
      <c r="A66" t="s">
        <v>108</v>
      </c>
      <c r="B66" s="202">
        <v>0</v>
      </c>
      <c r="C66" s="202">
        <v>0</v>
      </c>
      <c r="D66" s="202">
        <v>5.22</v>
      </c>
      <c r="E66" s="202">
        <v>0</v>
      </c>
      <c r="F66" s="202">
        <v>0</v>
      </c>
      <c r="G66" s="202">
        <v>8.43</v>
      </c>
      <c r="H66" s="202">
        <v>0</v>
      </c>
      <c r="I66" s="202">
        <v>0</v>
      </c>
      <c r="J66" s="202">
        <v>10.63</v>
      </c>
      <c r="K66" s="202">
        <v>0.05</v>
      </c>
      <c r="L66" s="202">
        <v>0</v>
      </c>
      <c r="M66" s="202">
        <v>0.04</v>
      </c>
      <c r="N66" s="202">
        <v>0.04</v>
      </c>
      <c r="O66" s="202">
        <v>0.1</v>
      </c>
      <c r="P66" s="202">
        <v>0.1</v>
      </c>
      <c r="Q66" s="202">
        <v>0</v>
      </c>
      <c r="R66" s="202">
        <v>0.02</v>
      </c>
      <c r="S66" s="202">
        <v>0</v>
      </c>
      <c r="T66" s="202">
        <v>0.05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1.49</v>
      </c>
      <c r="AE66" s="202">
        <v>0</v>
      </c>
      <c r="AF66" s="202">
        <v>0</v>
      </c>
      <c r="AG66" s="202">
        <v>0</v>
      </c>
      <c r="AH66" s="202">
        <v>0</v>
      </c>
      <c r="AI66" s="202">
        <v>99.1</v>
      </c>
      <c r="AJ66" s="202">
        <v>0</v>
      </c>
      <c r="AK66" s="202">
        <v>23.35</v>
      </c>
      <c r="AL66" s="202">
        <v>0</v>
      </c>
      <c r="AM66" s="202">
        <v>0</v>
      </c>
      <c r="AN66" s="202">
        <v>0</v>
      </c>
      <c r="AO66" s="202">
        <v>43.05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8.6999999999999993</v>
      </c>
      <c r="AV66" s="202">
        <v>0.04</v>
      </c>
      <c r="AW66" s="202">
        <v>7.0000000000000007E-2</v>
      </c>
      <c r="AX66" s="202">
        <v>0.1</v>
      </c>
      <c r="AY66" s="202">
        <v>0.18</v>
      </c>
    </row>
    <row r="67" spans="1:51">
      <c r="A67" t="s">
        <v>109</v>
      </c>
      <c r="B67" s="202">
        <v>0</v>
      </c>
      <c r="C67" s="202">
        <v>0</v>
      </c>
      <c r="D67" s="202">
        <v>5.08</v>
      </c>
      <c r="E67" s="202">
        <v>0</v>
      </c>
      <c r="F67" s="202">
        <v>0</v>
      </c>
      <c r="G67" s="202">
        <v>8.43</v>
      </c>
      <c r="H67" s="202">
        <v>0</v>
      </c>
      <c r="I67" s="202">
        <v>0</v>
      </c>
      <c r="J67" s="202">
        <v>10.63</v>
      </c>
      <c r="K67" s="202">
        <v>0.05</v>
      </c>
      <c r="L67" s="202">
        <v>0</v>
      </c>
      <c r="M67" s="202">
        <v>0.04</v>
      </c>
      <c r="N67" s="202">
        <v>0.04</v>
      </c>
      <c r="O67" s="202">
        <v>0.1</v>
      </c>
      <c r="P67" s="202">
        <v>0.1</v>
      </c>
      <c r="Q67" s="202">
        <v>0</v>
      </c>
      <c r="R67" s="202">
        <v>0.02</v>
      </c>
      <c r="S67" s="202">
        <v>0</v>
      </c>
      <c r="T67" s="202">
        <v>0.05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1.49</v>
      </c>
      <c r="AE67" s="202">
        <v>0</v>
      </c>
      <c r="AF67" s="202">
        <v>0</v>
      </c>
      <c r="AG67" s="202">
        <v>0</v>
      </c>
      <c r="AH67" s="202">
        <v>0</v>
      </c>
      <c r="AI67" s="202">
        <v>99.1</v>
      </c>
      <c r="AJ67" s="202">
        <v>0</v>
      </c>
      <c r="AK67" s="202">
        <v>23.35</v>
      </c>
      <c r="AL67" s="202">
        <v>0</v>
      </c>
      <c r="AM67" s="202">
        <v>0</v>
      </c>
      <c r="AN67" s="202">
        <v>0</v>
      </c>
      <c r="AO67" s="202">
        <v>43.05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8.6999999999999993</v>
      </c>
      <c r="AV67" s="202">
        <v>0.04</v>
      </c>
      <c r="AW67" s="202">
        <v>7.0000000000000007E-2</v>
      </c>
      <c r="AX67" s="202">
        <v>0.1</v>
      </c>
      <c r="AY67" s="202">
        <v>0.18</v>
      </c>
    </row>
    <row r="68" spans="1:51">
      <c r="A68" t="s">
        <v>110</v>
      </c>
      <c r="B68" s="202">
        <v>0</v>
      </c>
      <c r="C68" s="202">
        <v>0</v>
      </c>
      <c r="D68" s="202">
        <v>5.08</v>
      </c>
      <c r="E68" s="202">
        <v>0</v>
      </c>
      <c r="F68" s="202">
        <v>0</v>
      </c>
      <c r="G68" s="202">
        <v>8.43</v>
      </c>
      <c r="H68" s="202">
        <v>0</v>
      </c>
      <c r="I68" s="202">
        <v>0</v>
      </c>
      <c r="J68" s="202">
        <v>10.63</v>
      </c>
      <c r="K68" s="202">
        <v>0.05</v>
      </c>
      <c r="L68" s="202">
        <v>0</v>
      </c>
      <c r="M68" s="202">
        <v>0.04</v>
      </c>
      <c r="N68" s="202">
        <v>0.04</v>
      </c>
      <c r="O68" s="202">
        <v>0.1</v>
      </c>
      <c r="P68" s="202">
        <v>0.1</v>
      </c>
      <c r="Q68" s="202">
        <v>0</v>
      </c>
      <c r="R68" s="202">
        <v>0.02</v>
      </c>
      <c r="S68" s="202">
        <v>0</v>
      </c>
      <c r="T68" s="202">
        <v>0.05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1.88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99.1</v>
      </c>
      <c r="AJ68" s="202">
        <v>0</v>
      </c>
      <c r="AK68" s="202">
        <v>23.35</v>
      </c>
      <c r="AL68" s="202">
        <v>0</v>
      </c>
      <c r="AM68" s="202">
        <v>0</v>
      </c>
      <c r="AN68" s="202">
        <v>0</v>
      </c>
      <c r="AO68" s="202">
        <v>43.05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8.6999999999999993</v>
      </c>
      <c r="AV68" s="202">
        <v>0.04</v>
      </c>
      <c r="AW68" s="202">
        <v>7.0000000000000007E-2</v>
      </c>
      <c r="AX68" s="202">
        <v>0.1</v>
      </c>
      <c r="AY68" s="202">
        <v>0.18</v>
      </c>
    </row>
    <row r="69" spans="1:51">
      <c r="A69" t="s">
        <v>111</v>
      </c>
      <c r="B69" s="202">
        <v>0</v>
      </c>
      <c r="C69" s="202">
        <v>0</v>
      </c>
      <c r="D69" s="202">
        <v>5.08</v>
      </c>
      <c r="E69" s="202">
        <v>0</v>
      </c>
      <c r="F69" s="202">
        <v>0</v>
      </c>
      <c r="G69" s="202">
        <v>8.43</v>
      </c>
      <c r="H69" s="202">
        <v>0</v>
      </c>
      <c r="I69" s="202">
        <v>0</v>
      </c>
      <c r="J69" s="202">
        <v>10.63</v>
      </c>
      <c r="K69" s="202">
        <v>0.05</v>
      </c>
      <c r="L69" s="202">
        <v>0</v>
      </c>
      <c r="M69" s="202">
        <v>0.04</v>
      </c>
      <c r="N69" s="202">
        <v>0.04</v>
      </c>
      <c r="O69" s="202">
        <v>0.1</v>
      </c>
      <c r="P69" s="202">
        <v>0.1</v>
      </c>
      <c r="Q69" s="202">
        <v>0</v>
      </c>
      <c r="R69" s="202">
        <v>0.02</v>
      </c>
      <c r="S69" s="202">
        <v>0</v>
      </c>
      <c r="T69" s="202">
        <v>0.05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1.88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99.1</v>
      </c>
      <c r="AJ69" s="202">
        <v>0</v>
      </c>
      <c r="AK69" s="202">
        <v>23.35</v>
      </c>
      <c r="AL69" s="202">
        <v>0</v>
      </c>
      <c r="AM69" s="202">
        <v>0</v>
      </c>
      <c r="AN69" s="202">
        <v>0</v>
      </c>
      <c r="AO69" s="202">
        <v>43.05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8.6999999999999993</v>
      </c>
      <c r="AV69" s="202">
        <v>0.04</v>
      </c>
      <c r="AW69" s="202">
        <v>7.0000000000000007E-2</v>
      </c>
      <c r="AX69" s="202">
        <v>0.1</v>
      </c>
      <c r="AY69" s="202">
        <v>0.18</v>
      </c>
    </row>
    <row r="70" spans="1:51">
      <c r="A70" t="s">
        <v>112</v>
      </c>
      <c r="B70" s="202">
        <v>0</v>
      </c>
      <c r="C70" s="202">
        <v>0</v>
      </c>
      <c r="D70" s="202">
        <v>5.08</v>
      </c>
      <c r="E70" s="202">
        <v>0</v>
      </c>
      <c r="F70" s="202">
        <v>0</v>
      </c>
      <c r="G70" s="202">
        <v>8.43</v>
      </c>
      <c r="H70" s="202">
        <v>0</v>
      </c>
      <c r="I70" s="202">
        <v>0</v>
      </c>
      <c r="J70" s="202">
        <v>10.63</v>
      </c>
      <c r="K70" s="202">
        <v>0.05</v>
      </c>
      <c r="L70" s="202">
        <v>0</v>
      </c>
      <c r="M70" s="202">
        <v>0.04</v>
      </c>
      <c r="N70" s="202">
        <v>0.04</v>
      </c>
      <c r="O70" s="202">
        <v>0.1</v>
      </c>
      <c r="P70" s="202">
        <v>0.1</v>
      </c>
      <c r="Q70" s="202">
        <v>0</v>
      </c>
      <c r="R70" s="202">
        <v>0.02</v>
      </c>
      <c r="S70" s="202">
        <v>0</v>
      </c>
      <c r="T70" s="202">
        <v>0.05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1.88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99.1</v>
      </c>
      <c r="AJ70" s="202">
        <v>0</v>
      </c>
      <c r="AK70" s="202">
        <v>23.35</v>
      </c>
      <c r="AL70" s="202">
        <v>0</v>
      </c>
      <c r="AM70" s="202">
        <v>0</v>
      </c>
      <c r="AN70" s="202">
        <v>0</v>
      </c>
      <c r="AO70" s="202">
        <v>43.05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8.6999999999999993</v>
      </c>
      <c r="AV70" s="202">
        <v>0.04</v>
      </c>
      <c r="AW70" s="202">
        <v>7.0000000000000007E-2</v>
      </c>
      <c r="AX70" s="202">
        <v>0.1</v>
      </c>
      <c r="AY70" s="202">
        <v>0.18</v>
      </c>
    </row>
    <row r="71" spans="1:51">
      <c r="A71" t="s">
        <v>113</v>
      </c>
      <c r="B71" s="202">
        <v>0</v>
      </c>
      <c r="C71" s="202">
        <v>0</v>
      </c>
      <c r="D71" s="202">
        <v>5.08</v>
      </c>
      <c r="E71" s="202">
        <v>0</v>
      </c>
      <c r="F71" s="202">
        <v>0</v>
      </c>
      <c r="G71" s="202">
        <v>8.43</v>
      </c>
      <c r="H71" s="202">
        <v>0</v>
      </c>
      <c r="I71" s="202">
        <v>0</v>
      </c>
      <c r="J71" s="202">
        <v>10.63</v>
      </c>
      <c r="K71" s="202">
        <v>0.05</v>
      </c>
      <c r="L71" s="202">
        <v>0</v>
      </c>
      <c r="M71" s="202">
        <v>0.04</v>
      </c>
      <c r="N71" s="202">
        <v>0.04</v>
      </c>
      <c r="O71" s="202">
        <v>0.1</v>
      </c>
      <c r="P71" s="202">
        <v>0.1</v>
      </c>
      <c r="Q71" s="202">
        <v>0</v>
      </c>
      <c r="R71" s="202">
        <v>0.02</v>
      </c>
      <c r="S71" s="202">
        <v>0</v>
      </c>
      <c r="T71" s="202">
        <v>0.05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1.88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99.1</v>
      </c>
      <c r="AJ71" s="202">
        <v>0</v>
      </c>
      <c r="AK71" s="202">
        <v>23.35</v>
      </c>
      <c r="AL71" s="202">
        <v>0</v>
      </c>
      <c r="AM71" s="202">
        <v>0</v>
      </c>
      <c r="AN71" s="202">
        <v>0</v>
      </c>
      <c r="AO71" s="202">
        <v>43.05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8.6999999999999993</v>
      </c>
      <c r="AV71" s="202">
        <v>0.04</v>
      </c>
      <c r="AW71" s="202">
        <v>7.0000000000000007E-2</v>
      </c>
      <c r="AX71" s="202">
        <v>0.1</v>
      </c>
      <c r="AY71" s="202">
        <v>0.18</v>
      </c>
    </row>
    <row r="72" spans="1:51">
      <c r="A72" t="s">
        <v>114</v>
      </c>
      <c r="B72" s="202">
        <v>0</v>
      </c>
      <c r="C72" s="202">
        <v>0</v>
      </c>
      <c r="D72" s="202">
        <v>0.26</v>
      </c>
      <c r="E72" s="202">
        <v>0</v>
      </c>
      <c r="F72" s="202">
        <v>0</v>
      </c>
      <c r="G72" s="202">
        <v>8.43</v>
      </c>
      <c r="H72" s="202">
        <v>0</v>
      </c>
      <c r="I72" s="202">
        <v>0</v>
      </c>
      <c r="J72" s="202">
        <v>0.55000000000000004</v>
      </c>
      <c r="K72" s="202">
        <v>0.05</v>
      </c>
      <c r="L72" s="202">
        <v>0</v>
      </c>
      <c r="M72" s="202">
        <v>0.04</v>
      </c>
      <c r="N72" s="202">
        <v>0.04</v>
      </c>
      <c r="O72" s="202">
        <v>0.1</v>
      </c>
      <c r="P72" s="202">
        <v>0.1</v>
      </c>
      <c r="Q72" s="202">
        <v>0</v>
      </c>
      <c r="R72" s="202">
        <v>0.02</v>
      </c>
      <c r="S72" s="202">
        <v>0</v>
      </c>
      <c r="T72" s="202">
        <v>0.05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1.88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99.1</v>
      </c>
      <c r="AJ72" s="202">
        <v>0</v>
      </c>
      <c r="AK72" s="202">
        <v>23.35</v>
      </c>
      <c r="AL72" s="202">
        <v>0</v>
      </c>
      <c r="AM72" s="202">
        <v>0</v>
      </c>
      <c r="AN72" s="202">
        <v>0</v>
      </c>
      <c r="AO72" s="202">
        <v>43.05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8.6999999999999993</v>
      </c>
      <c r="AV72" s="202">
        <v>0.04</v>
      </c>
      <c r="AW72" s="202">
        <v>7.0000000000000007E-2</v>
      </c>
      <c r="AX72" s="202">
        <v>0.1</v>
      </c>
      <c r="AY72" s="202">
        <v>0.18</v>
      </c>
    </row>
    <row r="73" spans="1:51">
      <c r="A73" t="s">
        <v>115</v>
      </c>
      <c r="B73" s="202">
        <v>0</v>
      </c>
      <c r="C73" s="202">
        <v>0</v>
      </c>
      <c r="D73" s="202">
        <v>0.8</v>
      </c>
      <c r="E73" s="202">
        <v>0</v>
      </c>
      <c r="F73" s="202">
        <v>0</v>
      </c>
      <c r="G73" s="202">
        <v>8.43</v>
      </c>
      <c r="H73" s="202">
        <v>0</v>
      </c>
      <c r="I73" s="202">
        <v>0</v>
      </c>
      <c r="J73" s="202">
        <v>1.37</v>
      </c>
      <c r="K73" s="202">
        <v>0.05</v>
      </c>
      <c r="L73" s="202">
        <v>0.28999999999999998</v>
      </c>
      <c r="M73" s="202">
        <v>0.04</v>
      </c>
      <c r="N73" s="202">
        <v>0.04</v>
      </c>
      <c r="O73" s="202">
        <v>0.1</v>
      </c>
      <c r="P73" s="202">
        <v>0.1</v>
      </c>
      <c r="Q73" s="202">
        <v>0</v>
      </c>
      <c r="R73" s="202">
        <v>0.02</v>
      </c>
      <c r="S73" s="202">
        <v>0</v>
      </c>
      <c r="T73" s="202">
        <v>0.05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1.88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99.1</v>
      </c>
      <c r="AJ73" s="202">
        <v>0</v>
      </c>
      <c r="AK73" s="202">
        <v>23.35</v>
      </c>
      <c r="AL73" s="202">
        <v>0</v>
      </c>
      <c r="AM73" s="202">
        <v>0</v>
      </c>
      <c r="AN73" s="202">
        <v>0</v>
      </c>
      <c r="AO73" s="202">
        <v>43.05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8.6999999999999993</v>
      </c>
      <c r="AV73" s="202">
        <v>0.04</v>
      </c>
      <c r="AW73" s="202">
        <v>7.0000000000000007E-2</v>
      </c>
      <c r="AX73" s="202">
        <v>0.1</v>
      </c>
      <c r="AY73" s="202">
        <v>0.18</v>
      </c>
    </row>
    <row r="74" spans="1:51">
      <c r="A74" t="s">
        <v>116</v>
      </c>
      <c r="B74" s="202">
        <v>0</v>
      </c>
      <c r="C74" s="202">
        <v>0</v>
      </c>
      <c r="D74" s="202">
        <v>1.99</v>
      </c>
      <c r="E74" s="202">
        <v>0</v>
      </c>
      <c r="F74" s="202">
        <v>0</v>
      </c>
      <c r="G74" s="202">
        <v>8.43</v>
      </c>
      <c r="H74" s="202">
        <v>0</v>
      </c>
      <c r="I74" s="202">
        <v>0</v>
      </c>
      <c r="J74" s="202">
        <v>3.84</v>
      </c>
      <c r="K74" s="202">
        <v>0.05</v>
      </c>
      <c r="L74" s="202">
        <v>0.28999999999999998</v>
      </c>
      <c r="M74" s="202">
        <v>0.04</v>
      </c>
      <c r="N74" s="202">
        <v>0.04</v>
      </c>
      <c r="O74" s="202">
        <v>0.1</v>
      </c>
      <c r="P74" s="202">
        <v>0.1</v>
      </c>
      <c r="Q74" s="202">
        <v>0</v>
      </c>
      <c r="R74" s="202">
        <v>0.02</v>
      </c>
      <c r="S74" s="202">
        <v>0</v>
      </c>
      <c r="T74" s="202">
        <v>0.05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1.88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99.1</v>
      </c>
      <c r="AJ74" s="202">
        <v>0</v>
      </c>
      <c r="AK74" s="202">
        <v>23.35</v>
      </c>
      <c r="AL74" s="202">
        <v>0</v>
      </c>
      <c r="AM74" s="202">
        <v>0</v>
      </c>
      <c r="AN74" s="202">
        <v>0</v>
      </c>
      <c r="AO74" s="202">
        <v>43.05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8.6999999999999993</v>
      </c>
      <c r="AV74" s="202">
        <v>0.04</v>
      </c>
      <c r="AW74" s="202">
        <v>7.0000000000000007E-2</v>
      </c>
      <c r="AX74" s="202">
        <v>0.1</v>
      </c>
      <c r="AY74" s="202">
        <v>0.18</v>
      </c>
    </row>
    <row r="75" spans="1:51">
      <c r="A75" t="s">
        <v>117</v>
      </c>
      <c r="B75" s="202">
        <v>0</v>
      </c>
      <c r="C75" s="202">
        <v>0</v>
      </c>
      <c r="D75" s="202">
        <v>3.05</v>
      </c>
      <c r="E75" s="202">
        <v>0</v>
      </c>
      <c r="F75" s="202">
        <v>0</v>
      </c>
      <c r="G75" s="202">
        <v>8.43</v>
      </c>
      <c r="H75" s="202">
        <v>0</v>
      </c>
      <c r="I75" s="202">
        <v>0</v>
      </c>
      <c r="J75" s="202">
        <v>4.9400000000000004</v>
      </c>
      <c r="K75" s="202">
        <v>0.05</v>
      </c>
      <c r="L75" s="202">
        <v>0.28999999999999998</v>
      </c>
      <c r="M75" s="202">
        <v>0.04</v>
      </c>
      <c r="N75" s="202">
        <v>0.04</v>
      </c>
      <c r="O75" s="202">
        <v>0.1</v>
      </c>
      <c r="P75" s="202">
        <v>0.1</v>
      </c>
      <c r="Q75" s="202">
        <v>0</v>
      </c>
      <c r="R75" s="202">
        <v>0.02</v>
      </c>
      <c r="S75" s="202">
        <v>0</v>
      </c>
      <c r="T75" s="202">
        <v>0.05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3.96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99.1</v>
      </c>
      <c r="AJ75" s="202">
        <v>0</v>
      </c>
      <c r="AK75" s="202">
        <v>23.35</v>
      </c>
      <c r="AL75" s="202">
        <v>0</v>
      </c>
      <c r="AM75" s="202">
        <v>0</v>
      </c>
      <c r="AN75" s="202">
        <v>0</v>
      </c>
      <c r="AO75" s="202">
        <v>43.78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8.6999999999999993</v>
      </c>
      <c r="AV75" s="202">
        <v>0.04</v>
      </c>
      <c r="AW75" s="202">
        <v>7.0000000000000007E-2</v>
      </c>
      <c r="AX75" s="202">
        <v>0.1</v>
      </c>
      <c r="AY75" s="202">
        <v>0.18</v>
      </c>
    </row>
    <row r="76" spans="1:51">
      <c r="A76" t="s">
        <v>118</v>
      </c>
      <c r="B76" s="202">
        <v>0</v>
      </c>
      <c r="C76" s="202">
        <v>0</v>
      </c>
      <c r="D76" s="202">
        <v>3.05</v>
      </c>
      <c r="E76" s="202">
        <v>0</v>
      </c>
      <c r="F76" s="202">
        <v>0</v>
      </c>
      <c r="G76" s="202">
        <v>8.43</v>
      </c>
      <c r="H76" s="202">
        <v>0</v>
      </c>
      <c r="I76" s="202">
        <v>0</v>
      </c>
      <c r="J76" s="202">
        <v>6.58</v>
      </c>
      <c r="K76" s="202">
        <v>0.05</v>
      </c>
      <c r="L76" s="202">
        <v>0.28999999999999998</v>
      </c>
      <c r="M76" s="202">
        <v>0.04</v>
      </c>
      <c r="N76" s="202">
        <v>0.04</v>
      </c>
      <c r="O76" s="202">
        <v>0.1</v>
      </c>
      <c r="P76" s="202">
        <v>0.1</v>
      </c>
      <c r="Q76" s="202">
        <v>0</v>
      </c>
      <c r="R76" s="202">
        <v>0.02</v>
      </c>
      <c r="S76" s="202">
        <v>0</v>
      </c>
      <c r="T76" s="202">
        <v>0.05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1.49</v>
      </c>
      <c r="AE76" s="202">
        <v>0</v>
      </c>
      <c r="AF76" s="202">
        <v>0</v>
      </c>
      <c r="AG76" s="202">
        <v>0</v>
      </c>
      <c r="AH76" s="202">
        <v>0</v>
      </c>
      <c r="AI76" s="202">
        <v>99.1</v>
      </c>
      <c r="AJ76" s="202">
        <v>0</v>
      </c>
      <c r="AK76" s="202">
        <v>23.35</v>
      </c>
      <c r="AL76" s="202">
        <v>0</v>
      </c>
      <c r="AM76" s="202">
        <v>0</v>
      </c>
      <c r="AN76" s="202">
        <v>0</v>
      </c>
      <c r="AO76" s="202">
        <v>43.78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8.6999999999999993</v>
      </c>
      <c r="AV76" s="202">
        <v>0.09</v>
      </c>
      <c r="AW76" s="202">
        <v>7.0000000000000007E-2</v>
      </c>
      <c r="AX76" s="202">
        <v>0.1</v>
      </c>
      <c r="AY76" s="202">
        <v>0.18</v>
      </c>
    </row>
    <row r="77" spans="1:51">
      <c r="A77" t="s">
        <v>119</v>
      </c>
      <c r="B77" s="202">
        <v>0</v>
      </c>
      <c r="C77" s="202">
        <v>0</v>
      </c>
      <c r="D77" s="202">
        <v>3.05</v>
      </c>
      <c r="E77" s="202">
        <v>0</v>
      </c>
      <c r="F77" s="202">
        <v>0</v>
      </c>
      <c r="G77" s="202">
        <v>8.43</v>
      </c>
      <c r="H77" s="202">
        <v>0</v>
      </c>
      <c r="I77" s="202">
        <v>0</v>
      </c>
      <c r="J77" s="202">
        <v>6.58</v>
      </c>
      <c r="K77" s="202">
        <v>0.05</v>
      </c>
      <c r="L77" s="202">
        <v>0.28999999999999998</v>
      </c>
      <c r="M77" s="202">
        <v>0.04</v>
      </c>
      <c r="N77" s="202">
        <v>0.04</v>
      </c>
      <c r="O77" s="202">
        <v>0.1</v>
      </c>
      <c r="P77" s="202">
        <v>0.1</v>
      </c>
      <c r="Q77" s="202">
        <v>0</v>
      </c>
      <c r="R77" s="202">
        <v>0.02</v>
      </c>
      <c r="S77" s="202">
        <v>0</v>
      </c>
      <c r="T77" s="202">
        <v>0.05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1.49</v>
      </c>
      <c r="AE77" s="202">
        <v>0</v>
      </c>
      <c r="AF77" s="202">
        <v>0</v>
      </c>
      <c r="AG77" s="202">
        <v>0</v>
      </c>
      <c r="AH77" s="202">
        <v>0</v>
      </c>
      <c r="AI77" s="202">
        <v>99.1</v>
      </c>
      <c r="AJ77" s="202">
        <v>0</v>
      </c>
      <c r="AK77" s="202">
        <v>23.35</v>
      </c>
      <c r="AL77" s="202">
        <v>0</v>
      </c>
      <c r="AM77" s="202">
        <v>0</v>
      </c>
      <c r="AN77" s="202">
        <v>0</v>
      </c>
      <c r="AO77" s="202">
        <v>43.78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8.6999999999999993</v>
      </c>
      <c r="AV77" s="202">
        <v>0.09</v>
      </c>
      <c r="AW77" s="202">
        <v>0.11</v>
      </c>
      <c r="AX77" s="202">
        <v>0.1</v>
      </c>
      <c r="AY77" s="202">
        <v>0.18</v>
      </c>
    </row>
    <row r="78" spans="1:51">
      <c r="A78" t="s">
        <v>120</v>
      </c>
      <c r="B78" s="202">
        <v>0</v>
      </c>
      <c r="C78" s="202">
        <v>0</v>
      </c>
      <c r="D78" s="202">
        <v>3.05</v>
      </c>
      <c r="E78" s="202">
        <v>0</v>
      </c>
      <c r="F78" s="202">
        <v>0</v>
      </c>
      <c r="G78" s="202">
        <v>8.43</v>
      </c>
      <c r="H78" s="202">
        <v>0</v>
      </c>
      <c r="I78" s="202">
        <v>0</v>
      </c>
      <c r="J78" s="202">
        <v>6.58</v>
      </c>
      <c r="K78" s="202">
        <v>0.05</v>
      </c>
      <c r="L78" s="202">
        <v>0.28999999999999998</v>
      </c>
      <c r="M78" s="202">
        <v>0.04</v>
      </c>
      <c r="N78" s="202">
        <v>0.04</v>
      </c>
      <c r="O78" s="202">
        <v>0.1</v>
      </c>
      <c r="P78" s="202">
        <v>0.1</v>
      </c>
      <c r="Q78" s="202">
        <v>0</v>
      </c>
      <c r="R78" s="202">
        <v>0.02</v>
      </c>
      <c r="S78" s="202">
        <v>0</v>
      </c>
      <c r="T78" s="202">
        <v>0.05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1.49</v>
      </c>
      <c r="AE78" s="202">
        <v>0</v>
      </c>
      <c r="AF78" s="202">
        <v>0</v>
      </c>
      <c r="AG78" s="202">
        <v>0</v>
      </c>
      <c r="AH78" s="202">
        <v>0</v>
      </c>
      <c r="AI78" s="202">
        <v>99.1</v>
      </c>
      <c r="AJ78" s="202">
        <v>0</v>
      </c>
      <c r="AK78" s="202">
        <v>23.35</v>
      </c>
      <c r="AL78" s="202">
        <v>0</v>
      </c>
      <c r="AM78" s="202">
        <v>0</v>
      </c>
      <c r="AN78" s="202">
        <v>0</v>
      </c>
      <c r="AO78" s="202">
        <v>43.78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8.6999999999999993</v>
      </c>
      <c r="AV78" s="202">
        <v>0.09</v>
      </c>
      <c r="AW78" s="202">
        <v>0.12</v>
      </c>
      <c r="AX78" s="202">
        <v>0.1</v>
      </c>
      <c r="AY78" s="202">
        <v>0.18</v>
      </c>
    </row>
    <row r="79" spans="1:51">
      <c r="A79" t="s">
        <v>121</v>
      </c>
      <c r="B79" s="202">
        <v>0</v>
      </c>
      <c r="C79" s="202">
        <v>0</v>
      </c>
      <c r="D79" s="202">
        <v>3.05</v>
      </c>
      <c r="E79" s="202">
        <v>0</v>
      </c>
      <c r="F79" s="202">
        <v>0</v>
      </c>
      <c r="G79" s="202">
        <v>8.43</v>
      </c>
      <c r="H79" s="202">
        <v>0</v>
      </c>
      <c r="I79" s="202">
        <v>0</v>
      </c>
      <c r="J79" s="202">
        <v>6.58</v>
      </c>
      <c r="K79" s="202">
        <v>0.05</v>
      </c>
      <c r="L79" s="202">
        <v>0.28999999999999998</v>
      </c>
      <c r="M79" s="202">
        <v>0.04</v>
      </c>
      <c r="N79" s="202">
        <v>0.04</v>
      </c>
      <c r="O79" s="202">
        <v>0.1</v>
      </c>
      <c r="P79" s="202">
        <v>0.1</v>
      </c>
      <c r="Q79" s="202">
        <v>0</v>
      </c>
      <c r="R79" s="202">
        <v>0.02</v>
      </c>
      <c r="S79" s="202">
        <v>0</v>
      </c>
      <c r="T79" s="202">
        <v>0.05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1.49</v>
      </c>
      <c r="AE79" s="202">
        <v>0</v>
      </c>
      <c r="AF79" s="202">
        <v>0</v>
      </c>
      <c r="AG79" s="202">
        <v>0</v>
      </c>
      <c r="AH79" s="202">
        <v>0</v>
      </c>
      <c r="AI79" s="202">
        <v>99.1</v>
      </c>
      <c r="AJ79" s="202">
        <v>0</v>
      </c>
      <c r="AK79" s="202">
        <v>23.35</v>
      </c>
      <c r="AL79" s="202">
        <v>0</v>
      </c>
      <c r="AM79" s="202">
        <v>0</v>
      </c>
      <c r="AN79" s="202">
        <v>0</v>
      </c>
      <c r="AO79" s="202">
        <v>43.78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8.6999999999999993</v>
      </c>
      <c r="AV79" s="202">
        <v>0.09</v>
      </c>
      <c r="AW79" s="202">
        <v>0.12</v>
      </c>
      <c r="AX79" s="202">
        <v>0.1</v>
      </c>
      <c r="AY79" s="202">
        <v>0.18</v>
      </c>
    </row>
    <row r="80" spans="1:51">
      <c r="A80" t="s">
        <v>122</v>
      </c>
      <c r="B80" s="202">
        <v>0</v>
      </c>
      <c r="C80" s="202">
        <v>0</v>
      </c>
      <c r="D80" s="202">
        <v>3.05</v>
      </c>
      <c r="E80" s="202">
        <v>0</v>
      </c>
      <c r="F80" s="202">
        <v>0</v>
      </c>
      <c r="G80" s="202">
        <v>8.43</v>
      </c>
      <c r="H80" s="202">
        <v>0</v>
      </c>
      <c r="I80" s="202">
        <v>0</v>
      </c>
      <c r="J80" s="202">
        <v>6.58</v>
      </c>
      <c r="K80" s="202">
        <v>0.06</v>
      </c>
      <c r="L80" s="202">
        <v>0.28999999999999998</v>
      </c>
      <c r="M80" s="202">
        <v>0.04</v>
      </c>
      <c r="N80" s="202">
        <v>0.04</v>
      </c>
      <c r="O80" s="202">
        <v>0.1</v>
      </c>
      <c r="P80" s="202">
        <v>0.1</v>
      </c>
      <c r="Q80" s="202">
        <v>0</v>
      </c>
      <c r="R80" s="202">
        <v>0.02</v>
      </c>
      <c r="S80" s="202">
        <v>0</v>
      </c>
      <c r="T80" s="202">
        <v>0.05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1.49</v>
      </c>
      <c r="AE80" s="202">
        <v>0</v>
      </c>
      <c r="AF80" s="202">
        <v>0</v>
      </c>
      <c r="AG80" s="202">
        <v>0</v>
      </c>
      <c r="AH80" s="202">
        <v>0</v>
      </c>
      <c r="AI80" s="202">
        <v>99.1</v>
      </c>
      <c r="AJ80" s="202">
        <v>0</v>
      </c>
      <c r="AK80" s="202">
        <v>23.35</v>
      </c>
      <c r="AL80" s="202">
        <v>0</v>
      </c>
      <c r="AM80" s="202">
        <v>0</v>
      </c>
      <c r="AN80" s="202">
        <v>0</v>
      </c>
      <c r="AO80" s="202">
        <v>43.78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8.6999999999999993</v>
      </c>
      <c r="AV80" s="202">
        <v>0.09</v>
      </c>
      <c r="AW80" s="202">
        <v>0.12</v>
      </c>
      <c r="AX80" s="202">
        <v>0.1</v>
      </c>
      <c r="AY80" s="202">
        <v>0.18</v>
      </c>
    </row>
    <row r="81" spans="1:51">
      <c r="A81" t="s">
        <v>123</v>
      </c>
      <c r="B81" s="202">
        <v>0</v>
      </c>
      <c r="C81" s="202">
        <v>0</v>
      </c>
      <c r="D81" s="202">
        <v>3.05</v>
      </c>
      <c r="E81" s="202">
        <v>0</v>
      </c>
      <c r="F81" s="202">
        <v>0</v>
      </c>
      <c r="G81" s="202">
        <v>8.43</v>
      </c>
      <c r="H81" s="202">
        <v>0</v>
      </c>
      <c r="I81" s="202">
        <v>0</v>
      </c>
      <c r="J81" s="202">
        <v>6.58</v>
      </c>
      <c r="K81" s="202">
        <v>0.05</v>
      </c>
      <c r="L81" s="202">
        <v>0.28999999999999998</v>
      </c>
      <c r="M81" s="202">
        <v>0.04</v>
      </c>
      <c r="N81" s="202">
        <v>0.04</v>
      </c>
      <c r="O81" s="202">
        <v>0.1</v>
      </c>
      <c r="P81" s="202">
        <v>0.1</v>
      </c>
      <c r="Q81" s="202">
        <v>0</v>
      </c>
      <c r="R81" s="202">
        <v>0.02</v>
      </c>
      <c r="S81" s="202">
        <v>0</v>
      </c>
      <c r="T81" s="202">
        <v>0.05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1.49</v>
      </c>
      <c r="AE81" s="202">
        <v>0</v>
      </c>
      <c r="AF81" s="202">
        <v>0</v>
      </c>
      <c r="AG81" s="202">
        <v>0</v>
      </c>
      <c r="AH81" s="202">
        <v>0</v>
      </c>
      <c r="AI81" s="202">
        <v>99.1</v>
      </c>
      <c r="AJ81" s="202">
        <v>0</v>
      </c>
      <c r="AK81" s="202">
        <v>23.35</v>
      </c>
      <c r="AL81" s="202">
        <v>0</v>
      </c>
      <c r="AM81" s="202">
        <v>0</v>
      </c>
      <c r="AN81" s="202">
        <v>0</v>
      </c>
      <c r="AO81" s="202">
        <v>43.78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8.6999999999999993</v>
      </c>
      <c r="AV81" s="202">
        <v>0.09</v>
      </c>
      <c r="AW81" s="202">
        <v>0.12</v>
      </c>
      <c r="AX81" s="202">
        <v>0.1</v>
      </c>
      <c r="AY81" s="202">
        <v>0.18</v>
      </c>
    </row>
    <row r="82" spans="1:51">
      <c r="A82" t="s">
        <v>124</v>
      </c>
      <c r="B82" s="202">
        <v>0</v>
      </c>
      <c r="C82" s="202">
        <v>0</v>
      </c>
      <c r="D82" s="202">
        <v>3.05</v>
      </c>
      <c r="E82" s="202">
        <v>0</v>
      </c>
      <c r="F82" s="202">
        <v>0</v>
      </c>
      <c r="G82" s="202">
        <v>8.43</v>
      </c>
      <c r="H82" s="202">
        <v>0</v>
      </c>
      <c r="I82" s="202">
        <v>0</v>
      </c>
      <c r="J82" s="202">
        <v>6.58</v>
      </c>
      <c r="K82" s="202">
        <v>0.05</v>
      </c>
      <c r="L82" s="202">
        <v>0.28999999999999998</v>
      </c>
      <c r="M82" s="202">
        <v>0.04</v>
      </c>
      <c r="N82" s="202">
        <v>0.04</v>
      </c>
      <c r="O82" s="202">
        <v>0.1</v>
      </c>
      <c r="P82" s="202">
        <v>0.1</v>
      </c>
      <c r="Q82" s="202">
        <v>0</v>
      </c>
      <c r="R82" s="202">
        <v>0.02</v>
      </c>
      <c r="S82" s="202">
        <v>0</v>
      </c>
      <c r="T82" s="202">
        <v>0.05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1.49</v>
      </c>
      <c r="AE82" s="202">
        <v>0</v>
      </c>
      <c r="AF82" s="202">
        <v>0</v>
      </c>
      <c r="AG82" s="202">
        <v>0</v>
      </c>
      <c r="AH82" s="202">
        <v>0</v>
      </c>
      <c r="AI82" s="202">
        <v>99.1</v>
      </c>
      <c r="AJ82" s="202">
        <v>0</v>
      </c>
      <c r="AK82" s="202">
        <v>23.35</v>
      </c>
      <c r="AL82" s="202">
        <v>0</v>
      </c>
      <c r="AM82" s="202">
        <v>0</v>
      </c>
      <c r="AN82" s="202">
        <v>0</v>
      </c>
      <c r="AO82" s="202">
        <v>43.78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8.6999999999999993</v>
      </c>
      <c r="AV82" s="202">
        <v>0.09</v>
      </c>
      <c r="AW82" s="202">
        <v>0.12</v>
      </c>
      <c r="AX82" s="202">
        <v>0.1</v>
      </c>
      <c r="AY82" s="202">
        <v>0.18</v>
      </c>
    </row>
    <row r="83" spans="1:51">
      <c r="A83" t="s">
        <v>125</v>
      </c>
      <c r="B83" s="202">
        <v>0</v>
      </c>
      <c r="C83" s="202">
        <v>0</v>
      </c>
      <c r="D83" s="202">
        <v>3.19</v>
      </c>
      <c r="E83" s="202">
        <v>0</v>
      </c>
      <c r="F83" s="202">
        <v>0</v>
      </c>
      <c r="G83" s="202">
        <v>8.43</v>
      </c>
      <c r="H83" s="202">
        <v>0</v>
      </c>
      <c r="I83" s="202">
        <v>0</v>
      </c>
      <c r="J83" s="202">
        <v>6.58</v>
      </c>
      <c r="K83" s="202">
        <v>0.28000000000000003</v>
      </c>
      <c r="L83" s="202">
        <v>0.28999999999999998</v>
      </c>
      <c r="M83" s="202">
        <v>0.04</v>
      </c>
      <c r="N83" s="202">
        <v>0.04</v>
      </c>
      <c r="O83" s="202">
        <v>0.1</v>
      </c>
      <c r="P83" s="202">
        <v>0.1</v>
      </c>
      <c r="Q83" s="202">
        <v>0</v>
      </c>
      <c r="R83" s="202">
        <v>0.02</v>
      </c>
      <c r="S83" s="202">
        <v>0</v>
      </c>
      <c r="T83" s="202">
        <v>0.05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1.49</v>
      </c>
      <c r="AE83" s="202">
        <v>0</v>
      </c>
      <c r="AF83" s="202">
        <v>0</v>
      </c>
      <c r="AG83" s="202">
        <v>0</v>
      </c>
      <c r="AH83" s="202">
        <v>0</v>
      </c>
      <c r="AI83" s="202">
        <v>99.1</v>
      </c>
      <c r="AJ83" s="202">
        <v>0</v>
      </c>
      <c r="AK83" s="202">
        <v>23.35</v>
      </c>
      <c r="AL83" s="202">
        <v>0</v>
      </c>
      <c r="AM83" s="202">
        <v>0</v>
      </c>
      <c r="AN83" s="202">
        <v>0</v>
      </c>
      <c r="AO83" s="202">
        <v>43.78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8.6999999999999993</v>
      </c>
      <c r="AV83" s="202">
        <v>0.09</v>
      </c>
      <c r="AW83" s="202">
        <v>0.12</v>
      </c>
      <c r="AX83" s="202">
        <v>0.1</v>
      </c>
      <c r="AY83" s="202">
        <v>0.18</v>
      </c>
    </row>
    <row r="84" spans="1:51">
      <c r="A84" t="s">
        <v>126</v>
      </c>
      <c r="B84" s="202">
        <v>0</v>
      </c>
      <c r="C84" s="202">
        <v>0</v>
      </c>
      <c r="D84" s="202">
        <v>3.19</v>
      </c>
      <c r="E84" s="202">
        <v>0</v>
      </c>
      <c r="F84" s="202">
        <v>0</v>
      </c>
      <c r="G84" s="202">
        <v>8.43</v>
      </c>
      <c r="H84" s="202">
        <v>0</v>
      </c>
      <c r="I84" s="202">
        <v>0</v>
      </c>
      <c r="J84" s="202">
        <v>6.58</v>
      </c>
      <c r="K84" s="202">
        <v>0.38</v>
      </c>
      <c r="L84" s="202">
        <v>0.28999999999999998</v>
      </c>
      <c r="M84" s="202">
        <v>0.04</v>
      </c>
      <c r="N84" s="202">
        <v>0.04</v>
      </c>
      <c r="O84" s="202">
        <v>0.1</v>
      </c>
      <c r="P84" s="202">
        <v>0.1</v>
      </c>
      <c r="Q84" s="202">
        <v>0</v>
      </c>
      <c r="R84" s="202">
        <v>0.02</v>
      </c>
      <c r="S84" s="202">
        <v>0</v>
      </c>
      <c r="T84" s="202">
        <v>0.05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1.49</v>
      </c>
      <c r="AE84" s="202">
        <v>0</v>
      </c>
      <c r="AF84" s="202">
        <v>0</v>
      </c>
      <c r="AG84" s="202">
        <v>0</v>
      </c>
      <c r="AH84" s="202">
        <v>0</v>
      </c>
      <c r="AI84" s="202">
        <v>99.1</v>
      </c>
      <c r="AJ84" s="202">
        <v>0</v>
      </c>
      <c r="AK84" s="202">
        <v>23.35</v>
      </c>
      <c r="AL84" s="202">
        <v>0</v>
      </c>
      <c r="AM84" s="202">
        <v>0</v>
      </c>
      <c r="AN84" s="202">
        <v>0</v>
      </c>
      <c r="AO84" s="202">
        <v>43.78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8.6999999999999993</v>
      </c>
      <c r="AV84" s="202">
        <v>0.09</v>
      </c>
      <c r="AW84" s="202">
        <v>0.12</v>
      </c>
      <c r="AX84" s="202">
        <v>0.1</v>
      </c>
      <c r="AY84" s="202">
        <v>0.18</v>
      </c>
    </row>
    <row r="85" spans="1:51">
      <c r="A85" t="s">
        <v>127</v>
      </c>
      <c r="B85" s="202">
        <v>0</v>
      </c>
      <c r="C85" s="202">
        <v>0</v>
      </c>
      <c r="D85" s="202">
        <v>3.19</v>
      </c>
      <c r="E85" s="202">
        <v>0</v>
      </c>
      <c r="F85" s="202">
        <v>0</v>
      </c>
      <c r="G85" s="202">
        <v>8.43</v>
      </c>
      <c r="H85" s="202">
        <v>0</v>
      </c>
      <c r="I85" s="202">
        <v>0</v>
      </c>
      <c r="J85" s="202">
        <v>6.58</v>
      </c>
      <c r="K85" s="202">
        <v>0.38</v>
      </c>
      <c r="L85" s="202">
        <v>0.28999999999999998</v>
      </c>
      <c r="M85" s="202">
        <v>0.04</v>
      </c>
      <c r="N85" s="202">
        <v>0.04</v>
      </c>
      <c r="O85" s="202">
        <v>0.1</v>
      </c>
      <c r="P85" s="202">
        <v>0.1</v>
      </c>
      <c r="Q85" s="202">
        <v>0</v>
      </c>
      <c r="R85" s="202">
        <v>0.02</v>
      </c>
      <c r="S85" s="202">
        <v>0</v>
      </c>
      <c r="T85" s="202">
        <v>0.05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1.49</v>
      </c>
      <c r="AE85" s="202">
        <v>0</v>
      </c>
      <c r="AF85" s="202">
        <v>0</v>
      </c>
      <c r="AG85" s="202">
        <v>0</v>
      </c>
      <c r="AH85" s="202">
        <v>0</v>
      </c>
      <c r="AI85" s="202">
        <v>99.1</v>
      </c>
      <c r="AJ85" s="202">
        <v>0</v>
      </c>
      <c r="AK85" s="202">
        <v>23.35</v>
      </c>
      <c r="AL85" s="202">
        <v>0</v>
      </c>
      <c r="AM85" s="202">
        <v>0</v>
      </c>
      <c r="AN85" s="202">
        <v>0</v>
      </c>
      <c r="AO85" s="202">
        <v>43.78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8.6999999999999993</v>
      </c>
      <c r="AV85" s="202">
        <v>0.09</v>
      </c>
      <c r="AW85" s="202">
        <v>0.12</v>
      </c>
      <c r="AX85" s="202">
        <v>0.1</v>
      </c>
      <c r="AY85" s="202">
        <v>0.18</v>
      </c>
    </row>
    <row r="86" spans="1:51">
      <c r="A86" t="s">
        <v>128</v>
      </c>
      <c r="B86" s="202">
        <v>0</v>
      </c>
      <c r="C86" s="202">
        <v>0</v>
      </c>
      <c r="D86" s="202">
        <v>3.19</v>
      </c>
      <c r="E86" s="202">
        <v>0</v>
      </c>
      <c r="F86" s="202">
        <v>0</v>
      </c>
      <c r="G86" s="202">
        <v>8.43</v>
      </c>
      <c r="H86" s="202">
        <v>0</v>
      </c>
      <c r="I86" s="202">
        <v>0</v>
      </c>
      <c r="J86" s="202">
        <v>6.58</v>
      </c>
      <c r="K86" s="202">
        <v>0.51</v>
      </c>
      <c r="L86" s="202">
        <v>0.28999999999999998</v>
      </c>
      <c r="M86" s="202">
        <v>0.04</v>
      </c>
      <c r="N86" s="202">
        <v>0.04</v>
      </c>
      <c r="O86" s="202">
        <v>0.1</v>
      </c>
      <c r="P86" s="202">
        <v>0.1</v>
      </c>
      <c r="Q86" s="202">
        <v>0</v>
      </c>
      <c r="R86" s="202">
        <v>0.02</v>
      </c>
      <c r="S86" s="202">
        <v>0</v>
      </c>
      <c r="T86" s="202">
        <v>0.05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1.49</v>
      </c>
      <c r="AE86" s="202">
        <v>0</v>
      </c>
      <c r="AF86" s="202">
        <v>0</v>
      </c>
      <c r="AG86" s="202">
        <v>0</v>
      </c>
      <c r="AH86" s="202">
        <v>0</v>
      </c>
      <c r="AI86" s="202">
        <v>99.1</v>
      </c>
      <c r="AJ86" s="202">
        <v>0</v>
      </c>
      <c r="AK86" s="202">
        <v>23.35</v>
      </c>
      <c r="AL86" s="202">
        <v>0</v>
      </c>
      <c r="AM86" s="202">
        <v>0</v>
      </c>
      <c r="AN86" s="202">
        <v>0</v>
      </c>
      <c r="AO86" s="202">
        <v>43.78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8.6999999999999993</v>
      </c>
      <c r="AV86" s="202">
        <v>0.09</v>
      </c>
      <c r="AW86" s="202">
        <v>0.12</v>
      </c>
      <c r="AX86" s="202">
        <v>0.1</v>
      </c>
      <c r="AY86" s="202">
        <v>0.18</v>
      </c>
    </row>
    <row r="87" spans="1:51">
      <c r="A87" t="s">
        <v>129</v>
      </c>
      <c r="B87" s="202">
        <v>0</v>
      </c>
      <c r="C87" s="202">
        <v>0</v>
      </c>
      <c r="D87" s="202">
        <v>3.19</v>
      </c>
      <c r="E87" s="202">
        <v>0</v>
      </c>
      <c r="F87" s="202">
        <v>0</v>
      </c>
      <c r="G87" s="202">
        <v>8.43</v>
      </c>
      <c r="H87" s="202">
        <v>0</v>
      </c>
      <c r="I87" s="202">
        <v>0</v>
      </c>
      <c r="J87" s="202">
        <v>6.58</v>
      </c>
      <c r="K87" s="202">
        <v>0.61</v>
      </c>
      <c r="L87" s="202">
        <v>0.28999999999999998</v>
      </c>
      <c r="M87" s="202">
        <v>0.04</v>
      </c>
      <c r="N87" s="202">
        <v>0.04</v>
      </c>
      <c r="O87" s="202">
        <v>0.1</v>
      </c>
      <c r="P87" s="202">
        <v>0.1</v>
      </c>
      <c r="Q87" s="202">
        <v>0</v>
      </c>
      <c r="R87" s="202">
        <v>0.02</v>
      </c>
      <c r="S87" s="202">
        <v>0</v>
      </c>
      <c r="T87" s="202">
        <v>0.05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1.49</v>
      </c>
      <c r="AE87" s="202">
        <v>0</v>
      </c>
      <c r="AF87" s="202">
        <v>0</v>
      </c>
      <c r="AG87" s="202">
        <v>0</v>
      </c>
      <c r="AH87" s="202">
        <v>0</v>
      </c>
      <c r="AI87" s="202">
        <v>99.1</v>
      </c>
      <c r="AJ87" s="202">
        <v>0</v>
      </c>
      <c r="AK87" s="202">
        <v>23.35</v>
      </c>
      <c r="AL87" s="202">
        <v>0</v>
      </c>
      <c r="AM87" s="202">
        <v>0</v>
      </c>
      <c r="AN87" s="202">
        <v>0</v>
      </c>
      <c r="AO87" s="202">
        <v>43.78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8.6999999999999993</v>
      </c>
      <c r="AV87" s="202">
        <v>0.09</v>
      </c>
      <c r="AW87" s="202">
        <v>0.12</v>
      </c>
      <c r="AX87" s="202">
        <v>0.1</v>
      </c>
      <c r="AY87" s="202">
        <v>0.18</v>
      </c>
    </row>
    <row r="88" spans="1:51">
      <c r="A88" t="s">
        <v>130</v>
      </c>
      <c r="B88" s="202">
        <v>0</v>
      </c>
      <c r="C88" s="202">
        <v>0</v>
      </c>
      <c r="D88" s="202">
        <v>3.19</v>
      </c>
      <c r="E88" s="202">
        <v>0</v>
      </c>
      <c r="F88" s="202">
        <v>0</v>
      </c>
      <c r="G88" s="202">
        <v>8.43</v>
      </c>
      <c r="H88" s="202">
        <v>0</v>
      </c>
      <c r="I88" s="202">
        <v>0</v>
      </c>
      <c r="J88" s="202">
        <v>6.58</v>
      </c>
      <c r="K88" s="202">
        <v>0.61</v>
      </c>
      <c r="L88" s="202">
        <v>0.28999999999999998</v>
      </c>
      <c r="M88" s="202">
        <v>0.04</v>
      </c>
      <c r="N88" s="202">
        <v>0.04</v>
      </c>
      <c r="O88" s="202">
        <v>0.1</v>
      </c>
      <c r="P88" s="202">
        <v>0.1</v>
      </c>
      <c r="Q88" s="202">
        <v>0</v>
      </c>
      <c r="R88" s="202">
        <v>0.02</v>
      </c>
      <c r="S88" s="202">
        <v>0</v>
      </c>
      <c r="T88" s="202">
        <v>0.05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1.49</v>
      </c>
      <c r="AE88" s="202">
        <v>0</v>
      </c>
      <c r="AF88" s="202">
        <v>0</v>
      </c>
      <c r="AG88" s="202">
        <v>0</v>
      </c>
      <c r="AH88" s="202">
        <v>0</v>
      </c>
      <c r="AI88" s="202">
        <v>99.1</v>
      </c>
      <c r="AJ88" s="202">
        <v>0</v>
      </c>
      <c r="AK88" s="202">
        <v>23.35</v>
      </c>
      <c r="AL88" s="202">
        <v>0</v>
      </c>
      <c r="AM88" s="202">
        <v>0</v>
      </c>
      <c r="AN88" s="202">
        <v>0</v>
      </c>
      <c r="AO88" s="202">
        <v>43.78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8.6999999999999993</v>
      </c>
      <c r="AV88" s="202">
        <v>0.09</v>
      </c>
      <c r="AW88" s="202">
        <v>0.12</v>
      </c>
      <c r="AX88" s="202">
        <v>0.1</v>
      </c>
      <c r="AY88" s="202">
        <v>0.18</v>
      </c>
    </row>
    <row r="89" spans="1:51">
      <c r="A89" t="s">
        <v>131</v>
      </c>
      <c r="B89" s="202">
        <v>0</v>
      </c>
      <c r="C89" s="202">
        <v>0</v>
      </c>
      <c r="D89" s="202">
        <v>3.19</v>
      </c>
      <c r="E89" s="202">
        <v>0</v>
      </c>
      <c r="F89" s="202">
        <v>0</v>
      </c>
      <c r="G89" s="202">
        <v>8.43</v>
      </c>
      <c r="H89" s="202">
        <v>0</v>
      </c>
      <c r="I89" s="202">
        <v>0</v>
      </c>
      <c r="J89" s="202">
        <v>6.58</v>
      </c>
      <c r="K89" s="202">
        <v>0.77</v>
      </c>
      <c r="L89" s="202">
        <v>0.28999999999999998</v>
      </c>
      <c r="M89" s="202">
        <v>0.04</v>
      </c>
      <c r="N89" s="202">
        <v>0.04</v>
      </c>
      <c r="O89" s="202">
        <v>0.1</v>
      </c>
      <c r="P89" s="202">
        <v>0.1</v>
      </c>
      <c r="Q89" s="202">
        <v>0</v>
      </c>
      <c r="R89" s="202">
        <v>0.02</v>
      </c>
      <c r="S89" s="202">
        <v>0</v>
      </c>
      <c r="T89" s="202">
        <v>0.05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1.49</v>
      </c>
      <c r="AE89" s="202">
        <v>0</v>
      </c>
      <c r="AF89" s="202">
        <v>0</v>
      </c>
      <c r="AG89" s="202">
        <v>0</v>
      </c>
      <c r="AH89" s="202">
        <v>0</v>
      </c>
      <c r="AI89" s="202">
        <v>99.1</v>
      </c>
      <c r="AJ89" s="202">
        <v>0</v>
      </c>
      <c r="AK89" s="202">
        <v>23.35</v>
      </c>
      <c r="AL89" s="202">
        <v>0</v>
      </c>
      <c r="AM89" s="202">
        <v>0</v>
      </c>
      <c r="AN89" s="202">
        <v>0</v>
      </c>
      <c r="AO89" s="202">
        <v>43.78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8.6999999999999993</v>
      </c>
      <c r="AV89" s="202">
        <v>0.09</v>
      </c>
      <c r="AW89" s="202">
        <v>0.12</v>
      </c>
      <c r="AX89" s="202">
        <v>0.1</v>
      </c>
      <c r="AY89" s="202">
        <v>0.18</v>
      </c>
    </row>
    <row r="90" spans="1:51">
      <c r="A90" t="s">
        <v>132</v>
      </c>
      <c r="B90" s="202">
        <v>0</v>
      </c>
      <c r="C90" s="202">
        <v>0</v>
      </c>
      <c r="D90" s="202">
        <v>3.19</v>
      </c>
      <c r="E90" s="202">
        <v>0</v>
      </c>
      <c r="F90" s="202">
        <v>0</v>
      </c>
      <c r="G90" s="202">
        <v>8.43</v>
      </c>
      <c r="H90" s="202">
        <v>0</v>
      </c>
      <c r="I90" s="202">
        <v>0</v>
      </c>
      <c r="J90" s="202">
        <v>6.58</v>
      </c>
      <c r="K90" s="202">
        <v>0.86</v>
      </c>
      <c r="L90" s="202">
        <v>0.28999999999999998</v>
      </c>
      <c r="M90" s="202">
        <v>0.04</v>
      </c>
      <c r="N90" s="202">
        <v>0.04</v>
      </c>
      <c r="O90" s="202">
        <v>0.1</v>
      </c>
      <c r="P90" s="202">
        <v>0.1</v>
      </c>
      <c r="Q90" s="202">
        <v>0</v>
      </c>
      <c r="R90" s="202">
        <v>0.02</v>
      </c>
      <c r="S90" s="202">
        <v>0</v>
      </c>
      <c r="T90" s="202">
        <v>0.05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1.49</v>
      </c>
      <c r="AE90" s="202">
        <v>0</v>
      </c>
      <c r="AF90" s="202">
        <v>0</v>
      </c>
      <c r="AG90" s="202">
        <v>0</v>
      </c>
      <c r="AH90" s="202">
        <v>0</v>
      </c>
      <c r="AI90" s="202">
        <v>99.1</v>
      </c>
      <c r="AJ90" s="202">
        <v>0</v>
      </c>
      <c r="AK90" s="202">
        <v>23.35</v>
      </c>
      <c r="AL90" s="202">
        <v>0</v>
      </c>
      <c r="AM90" s="202">
        <v>0</v>
      </c>
      <c r="AN90" s="202">
        <v>0</v>
      </c>
      <c r="AO90" s="202">
        <v>43.78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8.6999999999999993</v>
      </c>
      <c r="AV90" s="202">
        <v>0.09</v>
      </c>
      <c r="AW90" s="202">
        <v>0.12</v>
      </c>
      <c r="AX90" s="202">
        <v>0.1</v>
      </c>
      <c r="AY90" s="202">
        <v>0.18</v>
      </c>
    </row>
    <row r="91" spans="1:51">
      <c r="A91" t="s">
        <v>133</v>
      </c>
      <c r="B91" s="202">
        <v>0</v>
      </c>
      <c r="C91" s="202">
        <v>0</v>
      </c>
      <c r="D91" s="202">
        <v>3.25</v>
      </c>
      <c r="E91" s="202">
        <v>0</v>
      </c>
      <c r="F91" s="202">
        <v>0</v>
      </c>
      <c r="G91" s="202">
        <v>8.43</v>
      </c>
      <c r="H91" s="202">
        <v>0</v>
      </c>
      <c r="I91" s="202">
        <v>0</v>
      </c>
      <c r="J91" s="202">
        <v>6.58</v>
      </c>
      <c r="K91" s="202">
        <v>1.02</v>
      </c>
      <c r="L91" s="202">
        <v>0.28999999999999998</v>
      </c>
      <c r="M91" s="202">
        <v>0.04</v>
      </c>
      <c r="N91" s="202">
        <v>0.04</v>
      </c>
      <c r="O91" s="202">
        <v>0.1</v>
      </c>
      <c r="P91" s="202">
        <v>0.1</v>
      </c>
      <c r="Q91" s="202">
        <v>0</v>
      </c>
      <c r="R91" s="202">
        <v>0.02</v>
      </c>
      <c r="S91" s="202">
        <v>0</v>
      </c>
      <c r="T91" s="202">
        <v>0.05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1.49</v>
      </c>
      <c r="AE91" s="202">
        <v>0</v>
      </c>
      <c r="AF91" s="202">
        <v>0</v>
      </c>
      <c r="AG91" s="202">
        <v>0</v>
      </c>
      <c r="AH91" s="202">
        <v>0</v>
      </c>
      <c r="AI91" s="202">
        <v>99.1</v>
      </c>
      <c r="AJ91" s="202">
        <v>0</v>
      </c>
      <c r="AK91" s="202">
        <v>23.35</v>
      </c>
      <c r="AL91" s="202">
        <v>0</v>
      </c>
      <c r="AM91" s="202">
        <v>0</v>
      </c>
      <c r="AN91" s="202">
        <v>0</v>
      </c>
      <c r="AO91" s="202">
        <v>43.78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8.6999999999999993</v>
      </c>
      <c r="AV91" s="202">
        <v>0.09</v>
      </c>
      <c r="AW91" s="202">
        <v>0.12</v>
      </c>
      <c r="AX91" s="202">
        <v>0.1</v>
      </c>
      <c r="AY91" s="202">
        <v>0.18</v>
      </c>
    </row>
    <row r="92" spans="1:51">
      <c r="A92" t="s">
        <v>134</v>
      </c>
      <c r="B92" s="202">
        <v>0</v>
      </c>
      <c r="C92" s="202">
        <v>0</v>
      </c>
      <c r="D92" s="202">
        <v>3.25</v>
      </c>
      <c r="E92" s="202">
        <v>0</v>
      </c>
      <c r="F92" s="202">
        <v>0</v>
      </c>
      <c r="G92" s="202">
        <v>8.43</v>
      </c>
      <c r="H92" s="202">
        <v>0</v>
      </c>
      <c r="I92" s="202">
        <v>0</v>
      </c>
      <c r="J92" s="202">
        <v>6.58</v>
      </c>
      <c r="K92" s="202">
        <v>1.1499999999999999</v>
      </c>
      <c r="L92" s="202">
        <v>0.28999999999999998</v>
      </c>
      <c r="M92" s="202">
        <v>0.04</v>
      </c>
      <c r="N92" s="202">
        <v>0.04</v>
      </c>
      <c r="O92" s="202">
        <v>0.1</v>
      </c>
      <c r="P92" s="202">
        <v>0.1</v>
      </c>
      <c r="Q92" s="202">
        <v>0</v>
      </c>
      <c r="R92" s="202">
        <v>0.02</v>
      </c>
      <c r="S92" s="202">
        <v>0</v>
      </c>
      <c r="T92" s="202">
        <v>0.05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1.49</v>
      </c>
      <c r="AE92" s="202">
        <v>0</v>
      </c>
      <c r="AF92" s="202">
        <v>0</v>
      </c>
      <c r="AG92" s="202">
        <v>0</v>
      </c>
      <c r="AH92" s="202">
        <v>0</v>
      </c>
      <c r="AI92" s="202">
        <v>99.1</v>
      </c>
      <c r="AJ92" s="202">
        <v>0</v>
      </c>
      <c r="AK92" s="202">
        <v>23.35</v>
      </c>
      <c r="AL92" s="202">
        <v>0</v>
      </c>
      <c r="AM92" s="202">
        <v>0</v>
      </c>
      <c r="AN92" s="202">
        <v>0</v>
      </c>
      <c r="AO92" s="202">
        <v>43.78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8.6999999999999993</v>
      </c>
      <c r="AV92" s="202">
        <v>0.09</v>
      </c>
      <c r="AW92" s="202">
        <v>0.12</v>
      </c>
      <c r="AX92" s="202">
        <v>0.1</v>
      </c>
      <c r="AY92" s="202">
        <v>0.18</v>
      </c>
    </row>
    <row r="93" spans="1:51">
      <c r="A93" t="s">
        <v>135</v>
      </c>
      <c r="B93" s="202">
        <v>0</v>
      </c>
      <c r="C93" s="202">
        <v>0</v>
      </c>
      <c r="D93" s="202">
        <v>3.25</v>
      </c>
      <c r="E93" s="202">
        <v>0</v>
      </c>
      <c r="F93" s="202">
        <v>0</v>
      </c>
      <c r="G93" s="202">
        <v>8.43</v>
      </c>
      <c r="H93" s="202">
        <v>0</v>
      </c>
      <c r="I93" s="202">
        <v>0</v>
      </c>
      <c r="J93" s="202">
        <v>6.58</v>
      </c>
      <c r="K93" s="202">
        <v>1.28</v>
      </c>
      <c r="L93" s="202">
        <v>0.28999999999999998</v>
      </c>
      <c r="M93" s="202">
        <v>0.04</v>
      </c>
      <c r="N93" s="202">
        <v>0.04</v>
      </c>
      <c r="O93" s="202">
        <v>0.1</v>
      </c>
      <c r="P93" s="202">
        <v>0.1</v>
      </c>
      <c r="Q93" s="202">
        <v>0</v>
      </c>
      <c r="R93" s="202">
        <v>0.02</v>
      </c>
      <c r="S93" s="202">
        <v>0</v>
      </c>
      <c r="T93" s="202">
        <v>0.05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1.49</v>
      </c>
      <c r="AE93" s="202">
        <v>0</v>
      </c>
      <c r="AF93" s="202">
        <v>0</v>
      </c>
      <c r="AG93" s="202">
        <v>0</v>
      </c>
      <c r="AH93" s="202">
        <v>0</v>
      </c>
      <c r="AI93" s="202">
        <v>99.1</v>
      </c>
      <c r="AJ93" s="202">
        <v>0</v>
      </c>
      <c r="AK93" s="202">
        <v>23.35</v>
      </c>
      <c r="AL93" s="202">
        <v>0</v>
      </c>
      <c r="AM93" s="202">
        <v>0</v>
      </c>
      <c r="AN93" s="202">
        <v>0</v>
      </c>
      <c r="AO93" s="202">
        <v>43.78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8.6999999999999993</v>
      </c>
      <c r="AV93" s="202">
        <v>0.09</v>
      </c>
      <c r="AW93" s="202">
        <v>0.12</v>
      </c>
      <c r="AX93" s="202">
        <v>0.1</v>
      </c>
      <c r="AY93" s="202">
        <v>0.18</v>
      </c>
    </row>
    <row r="94" spans="1:51">
      <c r="A94" t="s">
        <v>136</v>
      </c>
      <c r="B94" s="202">
        <v>0</v>
      </c>
      <c r="C94" s="202">
        <v>0</v>
      </c>
      <c r="D94" s="202">
        <v>3.25</v>
      </c>
      <c r="E94" s="202">
        <v>0</v>
      </c>
      <c r="F94" s="202">
        <v>0</v>
      </c>
      <c r="G94" s="202">
        <v>8.43</v>
      </c>
      <c r="H94" s="202">
        <v>0</v>
      </c>
      <c r="I94" s="202">
        <v>0</v>
      </c>
      <c r="J94" s="202">
        <v>6.58</v>
      </c>
      <c r="K94" s="202">
        <v>1.4</v>
      </c>
      <c r="L94" s="202">
        <v>0.28999999999999998</v>
      </c>
      <c r="M94" s="202">
        <v>0.04</v>
      </c>
      <c r="N94" s="202">
        <v>0.04</v>
      </c>
      <c r="O94" s="202">
        <v>0.1</v>
      </c>
      <c r="P94" s="202">
        <v>0.1</v>
      </c>
      <c r="Q94" s="202">
        <v>0</v>
      </c>
      <c r="R94" s="202">
        <v>0.02</v>
      </c>
      <c r="S94" s="202">
        <v>0</v>
      </c>
      <c r="T94" s="202">
        <v>0.05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1.49</v>
      </c>
      <c r="AE94" s="202">
        <v>0</v>
      </c>
      <c r="AF94" s="202">
        <v>0</v>
      </c>
      <c r="AG94" s="202">
        <v>0</v>
      </c>
      <c r="AH94" s="202">
        <v>0</v>
      </c>
      <c r="AI94" s="202">
        <v>99.1</v>
      </c>
      <c r="AJ94" s="202">
        <v>0</v>
      </c>
      <c r="AK94" s="202">
        <v>23.35</v>
      </c>
      <c r="AL94" s="202">
        <v>0</v>
      </c>
      <c r="AM94" s="202">
        <v>0</v>
      </c>
      <c r="AN94" s="202">
        <v>0</v>
      </c>
      <c r="AO94" s="202">
        <v>43.78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8.6999999999999993</v>
      </c>
      <c r="AV94" s="202">
        <v>0.09</v>
      </c>
      <c r="AW94" s="202">
        <v>0.12</v>
      </c>
      <c r="AX94" s="202">
        <v>0.1</v>
      </c>
      <c r="AY94" s="202">
        <v>0.18</v>
      </c>
    </row>
    <row r="95" spans="1:51">
      <c r="A95" t="s">
        <v>137</v>
      </c>
      <c r="B95" s="202">
        <v>0</v>
      </c>
      <c r="C95" s="202">
        <v>0</v>
      </c>
      <c r="D95" s="202">
        <v>3.25</v>
      </c>
      <c r="E95" s="202">
        <v>0</v>
      </c>
      <c r="F95" s="202">
        <v>0</v>
      </c>
      <c r="G95" s="202">
        <v>8.43</v>
      </c>
      <c r="H95" s="202">
        <v>0</v>
      </c>
      <c r="I95" s="202">
        <v>0</v>
      </c>
      <c r="J95" s="202">
        <v>6.58</v>
      </c>
      <c r="K95" s="202">
        <v>1.52</v>
      </c>
      <c r="L95" s="202">
        <v>0.28999999999999998</v>
      </c>
      <c r="M95" s="202">
        <v>0.04</v>
      </c>
      <c r="N95" s="202">
        <v>0.04</v>
      </c>
      <c r="O95" s="202">
        <v>0.1</v>
      </c>
      <c r="P95" s="202">
        <v>0.1</v>
      </c>
      <c r="Q95" s="202">
        <v>0</v>
      </c>
      <c r="R95" s="202">
        <v>0.02</v>
      </c>
      <c r="S95" s="202">
        <v>0</v>
      </c>
      <c r="T95" s="202">
        <v>0.05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1.49</v>
      </c>
      <c r="AE95" s="202">
        <v>0</v>
      </c>
      <c r="AF95" s="202">
        <v>0</v>
      </c>
      <c r="AG95" s="202">
        <v>0</v>
      </c>
      <c r="AH95" s="202">
        <v>0</v>
      </c>
      <c r="AI95" s="202">
        <v>99.1</v>
      </c>
      <c r="AJ95" s="202">
        <v>0</v>
      </c>
      <c r="AK95" s="202">
        <v>23.35</v>
      </c>
      <c r="AL95" s="202">
        <v>0</v>
      </c>
      <c r="AM95" s="202">
        <v>0</v>
      </c>
      <c r="AN95" s="202">
        <v>0</v>
      </c>
      <c r="AO95" s="202">
        <v>43.78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8.6999999999999993</v>
      </c>
      <c r="AV95" s="202">
        <v>0.04</v>
      </c>
      <c r="AW95" s="202">
        <v>0.12</v>
      </c>
      <c r="AX95" s="202">
        <v>0.1</v>
      </c>
      <c r="AY95" s="202">
        <v>0.18</v>
      </c>
    </row>
    <row r="96" spans="1:51">
      <c r="A96" t="s">
        <v>138</v>
      </c>
      <c r="B96" s="202">
        <v>0</v>
      </c>
      <c r="C96" s="202">
        <v>0</v>
      </c>
      <c r="D96" s="202">
        <v>3.25</v>
      </c>
      <c r="E96" s="202">
        <v>0</v>
      </c>
      <c r="F96" s="202">
        <v>0</v>
      </c>
      <c r="G96" s="202">
        <v>8.43</v>
      </c>
      <c r="H96" s="202">
        <v>0</v>
      </c>
      <c r="I96" s="202">
        <v>0</v>
      </c>
      <c r="J96" s="202">
        <v>6.58</v>
      </c>
      <c r="K96" s="202">
        <v>1.51</v>
      </c>
      <c r="L96" s="202">
        <v>0.28999999999999998</v>
      </c>
      <c r="M96" s="202">
        <v>0.04</v>
      </c>
      <c r="N96" s="202">
        <v>0.04</v>
      </c>
      <c r="O96" s="202">
        <v>0.1</v>
      </c>
      <c r="P96" s="202">
        <v>0.1</v>
      </c>
      <c r="Q96" s="202">
        <v>0</v>
      </c>
      <c r="R96" s="202">
        <v>0.02</v>
      </c>
      <c r="S96" s="202">
        <v>0</v>
      </c>
      <c r="T96" s="202">
        <v>0.05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1.49</v>
      </c>
      <c r="AE96" s="202">
        <v>0</v>
      </c>
      <c r="AF96" s="202">
        <v>0</v>
      </c>
      <c r="AG96" s="202">
        <v>0</v>
      </c>
      <c r="AH96" s="202">
        <v>0</v>
      </c>
      <c r="AI96" s="202">
        <v>99.1</v>
      </c>
      <c r="AJ96" s="202">
        <v>0</v>
      </c>
      <c r="AK96" s="202">
        <v>23.35</v>
      </c>
      <c r="AL96" s="202">
        <v>0</v>
      </c>
      <c r="AM96" s="202">
        <v>0</v>
      </c>
      <c r="AN96" s="202">
        <v>0</v>
      </c>
      <c r="AO96" s="202">
        <v>43.78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8.6999999999999993</v>
      </c>
      <c r="AV96" s="202">
        <v>0.04</v>
      </c>
      <c r="AW96" s="202">
        <v>0.12</v>
      </c>
      <c r="AX96" s="202">
        <v>0.1</v>
      </c>
      <c r="AY96" s="202">
        <v>0.18</v>
      </c>
    </row>
    <row r="97" spans="1:51">
      <c r="A97" t="s">
        <v>139</v>
      </c>
      <c r="B97" s="202">
        <v>0</v>
      </c>
      <c r="C97" s="202">
        <v>0</v>
      </c>
      <c r="D97" s="202">
        <v>3.25</v>
      </c>
      <c r="E97" s="202">
        <v>0</v>
      </c>
      <c r="F97" s="202">
        <v>0</v>
      </c>
      <c r="G97" s="202">
        <v>8.43</v>
      </c>
      <c r="H97" s="202">
        <v>0</v>
      </c>
      <c r="I97" s="202">
        <v>0</v>
      </c>
      <c r="J97" s="202">
        <v>6.58</v>
      </c>
      <c r="K97" s="202">
        <v>1.51</v>
      </c>
      <c r="L97" s="202">
        <v>0.28999999999999998</v>
      </c>
      <c r="M97" s="202">
        <v>0.04</v>
      </c>
      <c r="N97" s="202">
        <v>0.04</v>
      </c>
      <c r="O97" s="202">
        <v>0.1</v>
      </c>
      <c r="P97" s="202">
        <v>0.1</v>
      </c>
      <c r="Q97" s="202">
        <v>0</v>
      </c>
      <c r="R97" s="202">
        <v>0.02</v>
      </c>
      <c r="S97" s="202">
        <v>0</v>
      </c>
      <c r="T97" s="202">
        <v>0.05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1.49</v>
      </c>
      <c r="AE97" s="202">
        <v>0</v>
      </c>
      <c r="AF97" s="202">
        <v>0</v>
      </c>
      <c r="AG97" s="202">
        <v>0</v>
      </c>
      <c r="AH97" s="202">
        <v>0</v>
      </c>
      <c r="AI97" s="202">
        <v>99.1</v>
      </c>
      <c r="AJ97" s="202">
        <v>0</v>
      </c>
      <c r="AK97" s="202">
        <v>23.35</v>
      </c>
      <c r="AL97" s="202">
        <v>0</v>
      </c>
      <c r="AM97" s="202">
        <v>0</v>
      </c>
      <c r="AN97" s="202">
        <v>0</v>
      </c>
      <c r="AO97" s="202">
        <v>43.78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8.6999999999999993</v>
      </c>
      <c r="AV97" s="202">
        <v>0.04</v>
      </c>
      <c r="AW97" s="202">
        <v>0.12</v>
      </c>
      <c r="AX97" s="202">
        <v>0.1</v>
      </c>
      <c r="AY97" s="202">
        <v>0.18</v>
      </c>
    </row>
    <row r="98" spans="1:51">
      <c r="A98" t="s">
        <v>140</v>
      </c>
      <c r="B98" s="202">
        <v>0</v>
      </c>
      <c r="C98" s="202">
        <v>0</v>
      </c>
      <c r="D98" s="202">
        <v>3.25</v>
      </c>
      <c r="E98" s="202">
        <v>0</v>
      </c>
      <c r="F98" s="202">
        <v>0</v>
      </c>
      <c r="G98" s="202">
        <v>8.43</v>
      </c>
      <c r="H98" s="202">
        <v>0</v>
      </c>
      <c r="I98" s="202">
        <v>0</v>
      </c>
      <c r="J98" s="202">
        <v>6.58</v>
      </c>
      <c r="K98" s="202">
        <v>1.51</v>
      </c>
      <c r="L98" s="202">
        <v>0.28999999999999998</v>
      </c>
      <c r="M98" s="202">
        <v>0.04</v>
      </c>
      <c r="N98" s="202">
        <v>0.04</v>
      </c>
      <c r="O98" s="202">
        <v>0.1</v>
      </c>
      <c r="P98" s="202">
        <v>0.1</v>
      </c>
      <c r="Q98" s="202">
        <v>0</v>
      </c>
      <c r="R98" s="202">
        <v>0.02</v>
      </c>
      <c r="S98" s="202">
        <v>0</v>
      </c>
      <c r="T98" s="202">
        <v>0.05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1.49</v>
      </c>
      <c r="AE98" s="202">
        <v>0</v>
      </c>
      <c r="AF98" s="202">
        <v>0</v>
      </c>
      <c r="AG98" s="202">
        <v>0</v>
      </c>
      <c r="AH98" s="202">
        <v>0</v>
      </c>
      <c r="AI98" s="202">
        <v>99.1</v>
      </c>
      <c r="AJ98" s="202">
        <v>0</v>
      </c>
      <c r="AK98" s="202">
        <v>23.35</v>
      </c>
      <c r="AL98" s="202">
        <v>0</v>
      </c>
      <c r="AM98" s="202">
        <v>0</v>
      </c>
      <c r="AN98" s="202">
        <v>0</v>
      </c>
      <c r="AO98" s="202">
        <v>43.78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8.6999999999999993</v>
      </c>
      <c r="AV98" s="202">
        <v>0.04</v>
      </c>
      <c r="AW98" s="202">
        <v>0.12</v>
      </c>
      <c r="AX98" s="202">
        <v>0.1</v>
      </c>
      <c r="AY98" s="202">
        <v>0.18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0.10745250000000009</v>
      </c>
      <c r="E99">
        <f t="shared" si="0"/>
        <v>0</v>
      </c>
      <c r="F99">
        <f t="shared" si="0"/>
        <v>0</v>
      </c>
      <c r="G99">
        <f t="shared" si="0"/>
        <v>0.20231999999999964</v>
      </c>
      <c r="H99">
        <f t="shared" si="0"/>
        <v>0</v>
      </c>
      <c r="I99">
        <f t="shared" si="0"/>
        <v>0</v>
      </c>
      <c r="J99">
        <f t="shared" si="0"/>
        <v>0.22585750000000024</v>
      </c>
      <c r="K99">
        <f t="shared" si="0"/>
        <v>4.7799999999999995E-3</v>
      </c>
      <c r="L99">
        <f t="shared" si="0"/>
        <v>5.074999999999991E-3</v>
      </c>
      <c r="M99">
        <f t="shared" si="0"/>
        <v>9.6000000000000067E-4</v>
      </c>
      <c r="N99">
        <f t="shared" si="0"/>
        <v>1.3100000000000004E-3</v>
      </c>
      <c r="O99">
        <f t="shared" si="0"/>
        <v>2.3999999999999955E-3</v>
      </c>
      <c r="P99">
        <f t="shared" si="0"/>
        <v>3.2099999999999958E-3</v>
      </c>
      <c r="Q99">
        <f t="shared" si="0"/>
        <v>0</v>
      </c>
      <c r="R99">
        <f t="shared" si="0"/>
        <v>4.8000000000000034E-4</v>
      </c>
      <c r="S99">
        <f t="shared" si="0"/>
        <v>0</v>
      </c>
      <c r="T99">
        <f t="shared" si="0"/>
        <v>1.1999999999999977E-3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4.2799999999999991E-3</v>
      </c>
      <c r="AD99">
        <f t="shared" si="0"/>
        <v>4.4990000000000044E-2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2.3784000000000041</v>
      </c>
      <c r="AJ99">
        <f t="shared" si="0"/>
        <v>0</v>
      </c>
      <c r="AK99">
        <f t="shared" si="0"/>
        <v>0.55937499999999896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1.059480000000002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0.20880000000000032</v>
      </c>
      <c r="AV99">
        <f t="shared" si="0"/>
        <v>7.7749999999999998E-4</v>
      </c>
      <c r="AW99">
        <f t="shared" si="0"/>
        <v>2.2550000000000014E-3</v>
      </c>
      <c r="AX99">
        <f t="shared" si="0"/>
        <v>2.1774999999999971E-3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8.76</v>
      </c>
      <c r="E3" s="202">
        <v>0</v>
      </c>
      <c r="F3" s="202">
        <v>0</v>
      </c>
      <c r="G3" s="202">
        <v>21.32</v>
      </c>
      <c r="H3" s="202">
        <v>0</v>
      </c>
      <c r="I3" s="202">
        <v>0</v>
      </c>
      <c r="J3" s="202">
        <v>26.68</v>
      </c>
      <c r="K3" s="202">
        <v>2.1800000000000002</v>
      </c>
      <c r="L3" s="202">
        <v>13.8</v>
      </c>
      <c r="M3" s="202">
        <v>0.44</v>
      </c>
      <c r="N3" s="202">
        <v>1.1200000000000001</v>
      </c>
      <c r="O3" s="202">
        <v>0</v>
      </c>
      <c r="P3" s="202">
        <v>1.59</v>
      </c>
      <c r="Q3" s="202">
        <v>0.48</v>
      </c>
      <c r="R3" s="202">
        <v>0.18</v>
      </c>
      <c r="S3" s="202">
        <v>0</v>
      </c>
      <c r="T3" s="202">
        <v>0</v>
      </c>
      <c r="U3" s="202">
        <v>1.98</v>
      </c>
      <c r="V3" s="202">
        <v>0.2</v>
      </c>
      <c r="W3" s="202">
        <v>0.42</v>
      </c>
      <c r="X3" s="202">
        <v>0.44</v>
      </c>
      <c r="Y3" s="202">
        <v>0</v>
      </c>
      <c r="Z3" s="202">
        <v>2.02</v>
      </c>
      <c r="AA3" s="202">
        <v>0.75</v>
      </c>
      <c r="AB3" s="202">
        <v>0</v>
      </c>
      <c r="AC3" s="202">
        <v>0</v>
      </c>
      <c r="AD3" s="202">
        <v>17.8</v>
      </c>
      <c r="AE3" s="202">
        <v>0</v>
      </c>
      <c r="AF3" s="202">
        <v>0</v>
      </c>
      <c r="AG3" s="202">
        <v>0</v>
      </c>
      <c r="AH3" s="202">
        <v>0</v>
      </c>
      <c r="AI3" s="202">
        <v>63.62</v>
      </c>
      <c r="AJ3" s="202">
        <v>0</v>
      </c>
      <c r="AK3" s="202">
        <v>21.17</v>
      </c>
      <c r="AL3" s="202">
        <v>0</v>
      </c>
      <c r="AM3" s="202">
        <v>0</v>
      </c>
      <c r="AN3" s="202">
        <v>0</v>
      </c>
      <c r="AO3" s="202">
        <v>134.86000000000001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8.76</v>
      </c>
      <c r="E4" s="202">
        <v>0</v>
      </c>
      <c r="F4" s="202">
        <v>0</v>
      </c>
      <c r="G4" s="202">
        <v>21.32</v>
      </c>
      <c r="H4" s="202">
        <v>0</v>
      </c>
      <c r="I4" s="202">
        <v>0</v>
      </c>
      <c r="J4" s="202">
        <v>26.68</v>
      </c>
      <c r="K4" s="202">
        <v>2.1800000000000002</v>
      </c>
      <c r="L4" s="202">
        <v>13.8</v>
      </c>
      <c r="M4" s="202">
        <v>0.44</v>
      </c>
      <c r="N4" s="202">
        <v>1.1200000000000001</v>
      </c>
      <c r="O4" s="202">
        <v>0</v>
      </c>
      <c r="P4" s="202">
        <v>1.59</v>
      </c>
      <c r="Q4" s="202">
        <v>0.48</v>
      </c>
      <c r="R4" s="202">
        <v>0.18</v>
      </c>
      <c r="S4" s="202">
        <v>0</v>
      </c>
      <c r="T4" s="202">
        <v>0</v>
      </c>
      <c r="U4" s="202">
        <v>1.98</v>
      </c>
      <c r="V4" s="202">
        <v>0.2</v>
      </c>
      <c r="W4" s="202">
        <v>0.42</v>
      </c>
      <c r="X4" s="202">
        <v>0.44</v>
      </c>
      <c r="Y4" s="202">
        <v>0</v>
      </c>
      <c r="Z4" s="202">
        <v>2.02</v>
      </c>
      <c r="AA4" s="202">
        <v>0.75</v>
      </c>
      <c r="AB4" s="202">
        <v>0</v>
      </c>
      <c r="AC4" s="202">
        <v>0</v>
      </c>
      <c r="AD4" s="202">
        <v>17.8</v>
      </c>
      <c r="AE4" s="202">
        <v>0</v>
      </c>
      <c r="AF4" s="202">
        <v>0</v>
      </c>
      <c r="AG4" s="202">
        <v>0</v>
      </c>
      <c r="AH4" s="202">
        <v>0</v>
      </c>
      <c r="AI4" s="202">
        <v>63.62</v>
      </c>
      <c r="AJ4" s="202">
        <v>0</v>
      </c>
      <c r="AK4" s="202">
        <v>21.17</v>
      </c>
      <c r="AL4" s="202">
        <v>0</v>
      </c>
      <c r="AM4" s="202">
        <v>0</v>
      </c>
      <c r="AN4" s="202">
        <v>0</v>
      </c>
      <c r="AO4" s="202">
        <v>134.86000000000001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8.76</v>
      </c>
      <c r="E5" s="202">
        <v>0</v>
      </c>
      <c r="F5" s="202">
        <v>0</v>
      </c>
      <c r="G5" s="202">
        <v>21.32</v>
      </c>
      <c r="H5" s="202">
        <v>0</v>
      </c>
      <c r="I5" s="202">
        <v>0</v>
      </c>
      <c r="J5" s="202">
        <v>26.68</v>
      </c>
      <c r="K5" s="202">
        <v>2.16</v>
      </c>
      <c r="L5" s="202">
        <v>13.8</v>
      </c>
      <c r="M5" s="202">
        <v>0.44</v>
      </c>
      <c r="N5" s="202">
        <v>1.1200000000000001</v>
      </c>
      <c r="O5" s="202">
        <v>0</v>
      </c>
      <c r="P5" s="202">
        <v>1.59</v>
      </c>
      <c r="Q5" s="202">
        <v>1.32</v>
      </c>
      <c r="R5" s="202">
        <v>0.18</v>
      </c>
      <c r="S5" s="202">
        <v>0</v>
      </c>
      <c r="T5" s="202">
        <v>0</v>
      </c>
      <c r="U5" s="202">
        <v>1.98</v>
      </c>
      <c r="V5" s="202">
        <v>0.2</v>
      </c>
      <c r="W5" s="202">
        <v>0.42</v>
      </c>
      <c r="X5" s="202">
        <v>0.44</v>
      </c>
      <c r="Y5" s="202">
        <v>0</v>
      </c>
      <c r="Z5" s="202">
        <v>2.02</v>
      </c>
      <c r="AA5" s="202">
        <v>0.75</v>
      </c>
      <c r="AB5" s="202">
        <v>0</v>
      </c>
      <c r="AC5" s="202">
        <v>0</v>
      </c>
      <c r="AD5" s="202">
        <v>17.8</v>
      </c>
      <c r="AE5" s="202">
        <v>0</v>
      </c>
      <c r="AF5" s="202">
        <v>0</v>
      </c>
      <c r="AG5" s="202">
        <v>0</v>
      </c>
      <c r="AH5" s="202">
        <v>0</v>
      </c>
      <c r="AI5" s="202">
        <v>63.62</v>
      </c>
      <c r="AJ5" s="202">
        <v>0</v>
      </c>
      <c r="AK5" s="202">
        <v>21.17</v>
      </c>
      <c r="AL5" s="202">
        <v>0</v>
      </c>
      <c r="AM5" s="202">
        <v>0</v>
      </c>
      <c r="AN5" s="202">
        <v>0</v>
      </c>
      <c r="AO5" s="202">
        <v>134.86000000000001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8.76</v>
      </c>
      <c r="E6" s="202">
        <v>0</v>
      </c>
      <c r="F6" s="202">
        <v>0</v>
      </c>
      <c r="G6" s="202">
        <v>21.32</v>
      </c>
      <c r="H6" s="202">
        <v>0</v>
      </c>
      <c r="I6" s="202">
        <v>0</v>
      </c>
      <c r="J6" s="202">
        <v>26.68</v>
      </c>
      <c r="K6" s="202">
        <v>2.16</v>
      </c>
      <c r="L6" s="202">
        <v>13.8</v>
      </c>
      <c r="M6" s="202">
        <v>0.44</v>
      </c>
      <c r="N6" s="202">
        <v>1.1200000000000001</v>
      </c>
      <c r="O6" s="202">
        <v>0</v>
      </c>
      <c r="P6" s="202">
        <v>1.59</v>
      </c>
      <c r="Q6" s="202">
        <v>1.37</v>
      </c>
      <c r="R6" s="202">
        <v>0.18</v>
      </c>
      <c r="S6" s="202">
        <v>0</v>
      </c>
      <c r="T6" s="202">
        <v>0</v>
      </c>
      <c r="U6" s="202">
        <v>1.98</v>
      </c>
      <c r="V6" s="202">
        <v>0.2</v>
      </c>
      <c r="W6" s="202">
        <v>0.42</v>
      </c>
      <c r="X6" s="202">
        <v>0.44</v>
      </c>
      <c r="Y6" s="202">
        <v>0</v>
      </c>
      <c r="Z6" s="202">
        <v>2.02</v>
      </c>
      <c r="AA6" s="202">
        <v>0.75</v>
      </c>
      <c r="AB6" s="202">
        <v>0</v>
      </c>
      <c r="AC6" s="202">
        <v>0</v>
      </c>
      <c r="AD6" s="202">
        <v>17.8</v>
      </c>
      <c r="AE6" s="202">
        <v>0</v>
      </c>
      <c r="AF6" s="202">
        <v>0</v>
      </c>
      <c r="AG6" s="202">
        <v>0</v>
      </c>
      <c r="AH6" s="202">
        <v>0</v>
      </c>
      <c r="AI6" s="202">
        <v>63.62</v>
      </c>
      <c r="AJ6" s="202">
        <v>0</v>
      </c>
      <c r="AK6" s="202">
        <v>21.17</v>
      </c>
      <c r="AL6" s="202">
        <v>0</v>
      </c>
      <c r="AM6" s="202">
        <v>0</v>
      </c>
      <c r="AN6" s="202">
        <v>0</v>
      </c>
      <c r="AO6" s="202">
        <v>134.86000000000001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8.76</v>
      </c>
      <c r="E7" s="202">
        <v>0</v>
      </c>
      <c r="F7" s="202">
        <v>0</v>
      </c>
      <c r="G7" s="202">
        <v>21.32</v>
      </c>
      <c r="H7" s="202">
        <v>0</v>
      </c>
      <c r="I7" s="202">
        <v>0</v>
      </c>
      <c r="J7" s="202">
        <v>26.68</v>
      </c>
      <c r="K7" s="202">
        <v>2.16</v>
      </c>
      <c r="L7" s="202">
        <v>13.8</v>
      </c>
      <c r="M7" s="202">
        <v>0.44</v>
      </c>
      <c r="N7" s="202">
        <v>1.1200000000000001</v>
      </c>
      <c r="O7" s="202">
        <v>0</v>
      </c>
      <c r="P7" s="202">
        <v>1.59</v>
      </c>
      <c r="Q7" s="202">
        <v>0.14000000000000001</v>
      </c>
      <c r="R7" s="202">
        <v>0.18</v>
      </c>
      <c r="S7" s="202">
        <v>0</v>
      </c>
      <c r="T7" s="202">
        <v>0</v>
      </c>
      <c r="U7" s="202">
        <v>1.98</v>
      </c>
      <c r="V7" s="202">
        <v>0.2</v>
      </c>
      <c r="W7" s="202">
        <v>0.42</v>
      </c>
      <c r="X7" s="202">
        <v>0.44</v>
      </c>
      <c r="Y7" s="202">
        <v>0</v>
      </c>
      <c r="Z7" s="202">
        <v>2.02</v>
      </c>
      <c r="AA7" s="202">
        <v>0.75</v>
      </c>
      <c r="AB7" s="202">
        <v>0</v>
      </c>
      <c r="AC7" s="202">
        <v>0</v>
      </c>
      <c r="AD7" s="202">
        <v>17.8</v>
      </c>
      <c r="AE7" s="202">
        <v>0</v>
      </c>
      <c r="AF7" s="202">
        <v>0</v>
      </c>
      <c r="AG7" s="202">
        <v>0</v>
      </c>
      <c r="AH7" s="202">
        <v>0</v>
      </c>
      <c r="AI7" s="202">
        <v>63.62</v>
      </c>
      <c r="AJ7" s="202">
        <v>0</v>
      </c>
      <c r="AK7" s="202">
        <v>21.17</v>
      </c>
      <c r="AL7" s="202">
        <v>0</v>
      </c>
      <c r="AM7" s="202">
        <v>0</v>
      </c>
      <c r="AN7" s="202">
        <v>0</v>
      </c>
      <c r="AO7" s="202">
        <v>134.86000000000001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8.76</v>
      </c>
      <c r="E8" s="202">
        <v>0</v>
      </c>
      <c r="F8" s="202">
        <v>0</v>
      </c>
      <c r="G8" s="202">
        <v>21.32</v>
      </c>
      <c r="H8" s="202">
        <v>0</v>
      </c>
      <c r="I8" s="202">
        <v>0</v>
      </c>
      <c r="J8" s="202">
        <v>26.68</v>
      </c>
      <c r="K8" s="202">
        <v>2.16</v>
      </c>
      <c r="L8" s="202">
        <v>13.8</v>
      </c>
      <c r="M8" s="202">
        <v>0.44</v>
      </c>
      <c r="N8" s="202">
        <v>1.1200000000000001</v>
      </c>
      <c r="O8" s="202">
        <v>0</v>
      </c>
      <c r="P8" s="202">
        <v>1.59</v>
      </c>
      <c r="Q8" s="202">
        <v>0.14000000000000001</v>
      </c>
      <c r="R8" s="202">
        <v>0.18</v>
      </c>
      <c r="S8" s="202">
        <v>0</v>
      </c>
      <c r="T8" s="202">
        <v>0</v>
      </c>
      <c r="U8" s="202">
        <v>1.98</v>
      </c>
      <c r="V8" s="202">
        <v>0.2</v>
      </c>
      <c r="W8" s="202">
        <v>0.42</v>
      </c>
      <c r="X8" s="202">
        <v>0.44</v>
      </c>
      <c r="Y8" s="202">
        <v>0</v>
      </c>
      <c r="Z8" s="202">
        <v>2.02</v>
      </c>
      <c r="AA8" s="202">
        <v>0.75</v>
      </c>
      <c r="AB8" s="202">
        <v>0</v>
      </c>
      <c r="AC8" s="202">
        <v>0</v>
      </c>
      <c r="AD8" s="202">
        <v>17.8</v>
      </c>
      <c r="AE8" s="202">
        <v>0</v>
      </c>
      <c r="AF8" s="202">
        <v>0</v>
      </c>
      <c r="AG8" s="202">
        <v>0</v>
      </c>
      <c r="AH8" s="202">
        <v>0</v>
      </c>
      <c r="AI8" s="202">
        <v>63.62</v>
      </c>
      <c r="AJ8" s="202">
        <v>0</v>
      </c>
      <c r="AK8" s="202">
        <v>21.17</v>
      </c>
      <c r="AL8" s="202">
        <v>0</v>
      </c>
      <c r="AM8" s="202">
        <v>0</v>
      </c>
      <c r="AN8" s="202">
        <v>0</v>
      </c>
      <c r="AO8" s="202">
        <v>134.86000000000001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8.76</v>
      </c>
      <c r="E9" s="202">
        <v>0</v>
      </c>
      <c r="F9" s="202">
        <v>0</v>
      </c>
      <c r="G9" s="202">
        <v>21.32</v>
      </c>
      <c r="H9" s="202">
        <v>0</v>
      </c>
      <c r="I9" s="202">
        <v>0</v>
      </c>
      <c r="J9" s="202">
        <v>26.68</v>
      </c>
      <c r="K9" s="202">
        <v>2.16</v>
      </c>
      <c r="L9" s="202">
        <v>13.8</v>
      </c>
      <c r="M9" s="202">
        <v>0.44</v>
      </c>
      <c r="N9" s="202">
        <v>1.1200000000000001</v>
      </c>
      <c r="O9" s="202">
        <v>0</v>
      </c>
      <c r="P9" s="202">
        <v>1.59</v>
      </c>
      <c r="Q9" s="202">
        <v>0.16</v>
      </c>
      <c r="R9" s="202">
        <v>0.18</v>
      </c>
      <c r="S9" s="202">
        <v>0</v>
      </c>
      <c r="T9" s="202">
        <v>0</v>
      </c>
      <c r="U9" s="202">
        <v>1.98</v>
      </c>
      <c r="V9" s="202">
        <v>0.2</v>
      </c>
      <c r="W9" s="202">
        <v>0.42</v>
      </c>
      <c r="X9" s="202">
        <v>0.44</v>
      </c>
      <c r="Y9" s="202">
        <v>0</v>
      </c>
      <c r="Z9" s="202">
        <v>2.02</v>
      </c>
      <c r="AA9" s="202">
        <v>0.75</v>
      </c>
      <c r="AB9" s="202">
        <v>0</v>
      </c>
      <c r="AC9" s="202">
        <v>0</v>
      </c>
      <c r="AD9" s="202">
        <v>17.8</v>
      </c>
      <c r="AE9" s="202">
        <v>0</v>
      </c>
      <c r="AF9" s="202">
        <v>0</v>
      </c>
      <c r="AG9" s="202">
        <v>0</v>
      </c>
      <c r="AH9" s="202">
        <v>0</v>
      </c>
      <c r="AI9" s="202">
        <v>63.62</v>
      </c>
      <c r="AJ9" s="202">
        <v>0</v>
      </c>
      <c r="AK9" s="202">
        <v>21.17</v>
      </c>
      <c r="AL9" s="202">
        <v>0</v>
      </c>
      <c r="AM9" s="202">
        <v>0</v>
      </c>
      <c r="AN9" s="202">
        <v>0</v>
      </c>
      <c r="AO9" s="202">
        <v>134.86000000000001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8.76</v>
      </c>
      <c r="E10" s="202">
        <v>0</v>
      </c>
      <c r="F10" s="202">
        <v>0</v>
      </c>
      <c r="G10" s="202">
        <v>21.32</v>
      </c>
      <c r="H10" s="202">
        <v>0</v>
      </c>
      <c r="I10" s="202">
        <v>0</v>
      </c>
      <c r="J10" s="202">
        <v>26.68</v>
      </c>
      <c r="K10" s="202">
        <v>2.16</v>
      </c>
      <c r="L10" s="202">
        <v>60.34</v>
      </c>
      <c r="M10" s="202">
        <v>0.44</v>
      </c>
      <c r="N10" s="202">
        <v>1.1200000000000001</v>
      </c>
      <c r="O10" s="202">
        <v>0</v>
      </c>
      <c r="P10" s="202">
        <v>1.59</v>
      </c>
      <c r="Q10" s="202">
        <v>0.17</v>
      </c>
      <c r="R10" s="202">
        <v>0.18</v>
      </c>
      <c r="S10" s="202">
        <v>0</v>
      </c>
      <c r="T10" s="202">
        <v>0</v>
      </c>
      <c r="U10" s="202">
        <v>1.98</v>
      </c>
      <c r="V10" s="202">
        <v>0.2</v>
      </c>
      <c r="W10" s="202">
        <v>0.42</v>
      </c>
      <c r="X10" s="202">
        <v>0.44</v>
      </c>
      <c r="Y10" s="202">
        <v>0</v>
      </c>
      <c r="Z10" s="202">
        <v>2.02</v>
      </c>
      <c r="AA10" s="202">
        <v>0.75</v>
      </c>
      <c r="AB10" s="202">
        <v>0</v>
      </c>
      <c r="AC10" s="202">
        <v>0</v>
      </c>
      <c r="AD10" s="202">
        <v>17.8</v>
      </c>
      <c r="AE10" s="202">
        <v>0</v>
      </c>
      <c r="AF10" s="202">
        <v>0</v>
      </c>
      <c r="AG10" s="202">
        <v>0</v>
      </c>
      <c r="AH10" s="202">
        <v>0</v>
      </c>
      <c r="AI10" s="202">
        <v>63.62</v>
      </c>
      <c r="AJ10" s="202">
        <v>0</v>
      </c>
      <c r="AK10" s="202">
        <v>21.17</v>
      </c>
      <c r="AL10" s="202">
        <v>0</v>
      </c>
      <c r="AM10" s="202">
        <v>0</v>
      </c>
      <c r="AN10" s="202">
        <v>0</v>
      </c>
      <c r="AO10" s="202">
        <v>134.86000000000001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13.14</v>
      </c>
      <c r="E11" s="202">
        <v>0</v>
      </c>
      <c r="F11" s="202">
        <v>0</v>
      </c>
      <c r="G11" s="202">
        <v>21.32</v>
      </c>
      <c r="H11" s="202">
        <v>0</v>
      </c>
      <c r="I11" s="202">
        <v>0</v>
      </c>
      <c r="J11" s="202">
        <v>26.68</v>
      </c>
      <c r="K11" s="202">
        <v>2.16</v>
      </c>
      <c r="L11" s="202">
        <v>148.02000000000001</v>
      </c>
      <c r="M11" s="202">
        <v>0.44</v>
      </c>
      <c r="N11" s="202">
        <v>1.1200000000000001</v>
      </c>
      <c r="O11" s="202">
        <v>0</v>
      </c>
      <c r="P11" s="202">
        <v>1.59</v>
      </c>
      <c r="Q11" s="202">
        <v>2.42</v>
      </c>
      <c r="R11" s="202">
        <v>0.18</v>
      </c>
      <c r="S11" s="202">
        <v>0</v>
      </c>
      <c r="T11" s="202">
        <v>0</v>
      </c>
      <c r="U11" s="202">
        <v>1.98</v>
      </c>
      <c r="V11" s="202">
        <v>0.2</v>
      </c>
      <c r="W11" s="202">
        <v>0.42</v>
      </c>
      <c r="X11" s="202">
        <v>0.44</v>
      </c>
      <c r="Y11" s="202">
        <v>0</v>
      </c>
      <c r="Z11" s="202">
        <v>2.02</v>
      </c>
      <c r="AA11" s="202">
        <v>0.75</v>
      </c>
      <c r="AB11" s="202">
        <v>0</v>
      </c>
      <c r="AC11" s="202">
        <v>0</v>
      </c>
      <c r="AD11" s="202">
        <v>17.8</v>
      </c>
      <c r="AE11" s="202">
        <v>0</v>
      </c>
      <c r="AF11" s="202">
        <v>0</v>
      </c>
      <c r="AG11" s="202">
        <v>0</v>
      </c>
      <c r="AH11" s="202">
        <v>0</v>
      </c>
      <c r="AI11" s="202">
        <v>63.62</v>
      </c>
      <c r="AJ11" s="202">
        <v>0</v>
      </c>
      <c r="AK11" s="202">
        <v>21.17</v>
      </c>
      <c r="AL11" s="202">
        <v>0</v>
      </c>
      <c r="AM11" s="202">
        <v>0</v>
      </c>
      <c r="AN11" s="202">
        <v>0</v>
      </c>
      <c r="AO11" s="202">
        <v>134.86000000000001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13.14</v>
      </c>
      <c r="E12" s="202">
        <v>0</v>
      </c>
      <c r="F12" s="202">
        <v>0</v>
      </c>
      <c r="G12" s="202">
        <v>21.32</v>
      </c>
      <c r="H12" s="202">
        <v>0</v>
      </c>
      <c r="I12" s="202">
        <v>0</v>
      </c>
      <c r="J12" s="202">
        <v>26.68</v>
      </c>
      <c r="K12" s="202">
        <v>2.16</v>
      </c>
      <c r="L12" s="202">
        <v>243.68</v>
      </c>
      <c r="M12" s="202">
        <v>0.44</v>
      </c>
      <c r="N12" s="202">
        <v>1.1200000000000001</v>
      </c>
      <c r="O12" s="202">
        <v>0</v>
      </c>
      <c r="P12" s="202">
        <v>1.59</v>
      </c>
      <c r="Q12" s="202">
        <v>2.6</v>
      </c>
      <c r="R12" s="202">
        <v>0.18</v>
      </c>
      <c r="S12" s="202">
        <v>0</v>
      </c>
      <c r="T12" s="202">
        <v>0</v>
      </c>
      <c r="U12" s="202">
        <v>1.98</v>
      </c>
      <c r="V12" s="202">
        <v>0.2</v>
      </c>
      <c r="W12" s="202">
        <v>0.42</v>
      </c>
      <c r="X12" s="202">
        <v>0.44</v>
      </c>
      <c r="Y12" s="202">
        <v>0</v>
      </c>
      <c r="Z12" s="202">
        <v>2.02</v>
      </c>
      <c r="AA12" s="202">
        <v>0.75</v>
      </c>
      <c r="AB12" s="202">
        <v>0</v>
      </c>
      <c r="AC12" s="202">
        <v>0</v>
      </c>
      <c r="AD12" s="202">
        <v>17.8</v>
      </c>
      <c r="AE12" s="202">
        <v>0</v>
      </c>
      <c r="AF12" s="202">
        <v>0</v>
      </c>
      <c r="AG12" s="202">
        <v>0</v>
      </c>
      <c r="AH12" s="202">
        <v>0</v>
      </c>
      <c r="AI12" s="202">
        <v>63.62</v>
      </c>
      <c r="AJ12" s="202">
        <v>0</v>
      </c>
      <c r="AK12" s="202">
        <v>21.17</v>
      </c>
      <c r="AL12" s="202">
        <v>0</v>
      </c>
      <c r="AM12" s="202">
        <v>0</v>
      </c>
      <c r="AN12" s="202">
        <v>0</v>
      </c>
      <c r="AO12" s="202">
        <v>134.86000000000001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13.14</v>
      </c>
      <c r="E13" s="202">
        <v>0</v>
      </c>
      <c r="F13" s="202">
        <v>0</v>
      </c>
      <c r="G13" s="202">
        <v>21.32</v>
      </c>
      <c r="H13" s="202">
        <v>0</v>
      </c>
      <c r="I13" s="202">
        <v>0</v>
      </c>
      <c r="J13" s="202">
        <v>26.68</v>
      </c>
      <c r="K13" s="202">
        <v>2.1</v>
      </c>
      <c r="L13" s="202">
        <v>260.02</v>
      </c>
      <c r="M13" s="202">
        <v>0.44</v>
      </c>
      <c r="N13" s="202">
        <v>1.1200000000000001</v>
      </c>
      <c r="O13" s="202">
        <v>0</v>
      </c>
      <c r="P13" s="202">
        <v>1.59</v>
      </c>
      <c r="Q13" s="202">
        <v>2.95</v>
      </c>
      <c r="R13" s="202">
        <v>0.18</v>
      </c>
      <c r="S13" s="202">
        <v>0</v>
      </c>
      <c r="T13" s="202">
        <v>0</v>
      </c>
      <c r="U13" s="202">
        <v>1.98</v>
      </c>
      <c r="V13" s="202">
        <v>0.2</v>
      </c>
      <c r="W13" s="202">
        <v>0.42</v>
      </c>
      <c r="X13" s="202">
        <v>0.44</v>
      </c>
      <c r="Y13" s="202">
        <v>0</v>
      </c>
      <c r="Z13" s="202">
        <v>2.02</v>
      </c>
      <c r="AA13" s="202">
        <v>0.75</v>
      </c>
      <c r="AB13" s="202">
        <v>0</v>
      </c>
      <c r="AC13" s="202">
        <v>0</v>
      </c>
      <c r="AD13" s="202">
        <v>17.8</v>
      </c>
      <c r="AE13" s="202">
        <v>0</v>
      </c>
      <c r="AF13" s="202">
        <v>0</v>
      </c>
      <c r="AG13" s="202">
        <v>0</v>
      </c>
      <c r="AH13" s="202">
        <v>0</v>
      </c>
      <c r="AI13" s="202">
        <v>63.62</v>
      </c>
      <c r="AJ13" s="202">
        <v>0</v>
      </c>
      <c r="AK13" s="202">
        <v>20.78</v>
      </c>
      <c r="AL13" s="202">
        <v>0</v>
      </c>
      <c r="AM13" s="202">
        <v>0</v>
      </c>
      <c r="AN13" s="202">
        <v>0</v>
      </c>
      <c r="AO13" s="202">
        <v>134.86000000000001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13.14</v>
      </c>
      <c r="E14" s="202">
        <v>0</v>
      </c>
      <c r="F14" s="202">
        <v>0</v>
      </c>
      <c r="G14" s="202">
        <v>21.32</v>
      </c>
      <c r="H14" s="202">
        <v>0</v>
      </c>
      <c r="I14" s="202">
        <v>0</v>
      </c>
      <c r="J14" s="202">
        <v>26.68</v>
      </c>
      <c r="K14" s="202">
        <v>2.1</v>
      </c>
      <c r="L14" s="202">
        <v>260.02</v>
      </c>
      <c r="M14" s="202">
        <v>0.44</v>
      </c>
      <c r="N14" s="202">
        <v>1.1200000000000001</v>
      </c>
      <c r="O14" s="202">
        <v>0</v>
      </c>
      <c r="P14" s="202">
        <v>1.59</v>
      </c>
      <c r="Q14" s="202">
        <v>2.95</v>
      </c>
      <c r="R14" s="202">
        <v>0.18</v>
      </c>
      <c r="S14" s="202">
        <v>0</v>
      </c>
      <c r="T14" s="202">
        <v>0</v>
      </c>
      <c r="U14" s="202">
        <v>1.98</v>
      </c>
      <c r="V14" s="202">
        <v>0.2</v>
      </c>
      <c r="W14" s="202">
        <v>0.42</v>
      </c>
      <c r="X14" s="202">
        <v>0.44</v>
      </c>
      <c r="Y14" s="202">
        <v>0</v>
      </c>
      <c r="Z14" s="202">
        <v>2.02</v>
      </c>
      <c r="AA14" s="202">
        <v>0.75</v>
      </c>
      <c r="AB14" s="202">
        <v>0</v>
      </c>
      <c r="AC14" s="202">
        <v>0</v>
      </c>
      <c r="AD14" s="202">
        <v>17.8</v>
      </c>
      <c r="AE14" s="202">
        <v>0</v>
      </c>
      <c r="AF14" s="202">
        <v>0</v>
      </c>
      <c r="AG14" s="202">
        <v>0</v>
      </c>
      <c r="AH14" s="202">
        <v>0</v>
      </c>
      <c r="AI14" s="202">
        <v>63.62</v>
      </c>
      <c r="AJ14" s="202">
        <v>0</v>
      </c>
      <c r="AK14" s="202">
        <v>20.78</v>
      </c>
      <c r="AL14" s="202">
        <v>0</v>
      </c>
      <c r="AM14" s="202">
        <v>0</v>
      </c>
      <c r="AN14" s="202">
        <v>0</v>
      </c>
      <c r="AO14" s="202">
        <v>134.86000000000001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13.14</v>
      </c>
      <c r="E15" s="202">
        <v>0</v>
      </c>
      <c r="F15" s="202">
        <v>0</v>
      </c>
      <c r="G15" s="202">
        <v>21.32</v>
      </c>
      <c r="H15" s="202">
        <v>0</v>
      </c>
      <c r="I15" s="202">
        <v>0</v>
      </c>
      <c r="J15" s="202">
        <v>26.68</v>
      </c>
      <c r="K15" s="202">
        <v>2.1800000000000002</v>
      </c>
      <c r="L15" s="202">
        <v>260.02</v>
      </c>
      <c r="M15" s="202">
        <v>0.44</v>
      </c>
      <c r="N15" s="202">
        <v>1.1200000000000001</v>
      </c>
      <c r="O15" s="202">
        <v>0</v>
      </c>
      <c r="P15" s="202">
        <v>1.59</v>
      </c>
      <c r="Q15" s="202">
        <v>2.95</v>
      </c>
      <c r="R15" s="202">
        <v>0.18</v>
      </c>
      <c r="S15" s="202">
        <v>0</v>
      </c>
      <c r="T15" s="202">
        <v>0</v>
      </c>
      <c r="U15" s="202">
        <v>1.98</v>
      </c>
      <c r="V15" s="202">
        <v>0.2</v>
      </c>
      <c r="W15" s="202">
        <v>0.42</v>
      </c>
      <c r="X15" s="202">
        <v>0.44</v>
      </c>
      <c r="Y15" s="202">
        <v>0</v>
      </c>
      <c r="Z15" s="202">
        <v>2.02</v>
      </c>
      <c r="AA15" s="202">
        <v>0.75</v>
      </c>
      <c r="AB15" s="202">
        <v>0</v>
      </c>
      <c r="AC15" s="202">
        <v>0</v>
      </c>
      <c r="AD15" s="202">
        <v>17.8</v>
      </c>
      <c r="AE15" s="202">
        <v>0</v>
      </c>
      <c r="AF15" s="202">
        <v>0</v>
      </c>
      <c r="AG15" s="202">
        <v>0</v>
      </c>
      <c r="AH15" s="202">
        <v>0</v>
      </c>
      <c r="AI15" s="202">
        <v>63.62</v>
      </c>
      <c r="AJ15" s="202">
        <v>0</v>
      </c>
      <c r="AK15" s="202">
        <v>20.78</v>
      </c>
      <c r="AL15" s="202">
        <v>0</v>
      </c>
      <c r="AM15" s="202">
        <v>0</v>
      </c>
      <c r="AN15" s="202">
        <v>0</v>
      </c>
      <c r="AO15" s="202">
        <v>134.86000000000001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13.14</v>
      </c>
      <c r="E16" s="202">
        <v>0</v>
      </c>
      <c r="F16" s="202">
        <v>0</v>
      </c>
      <c r="G16" s="202">
        <v>21.32</v>
      </c>
      <c r="H16" s="202">
        <v>0</v>
      </c>
      <c r="I16" s="202">
        <v>0</v>
      </c>
      <c r="J16" s="202">
        <v>26.68</v>
      </c>
      <c r="K16" s="202">
        <v>2.1800000000000002</v>
      </c>
      <c r="L16" s="202">
        <v>260.02</v>
      </c>
      <c r="M16" s="202">
        <v>0.44</v>
      </c>
      <c r="N16" s="202">
        <v>1.1200000000000001</v>
      </c>
      <c r="O16" s="202">
        <v>0</v>
      </c>
      <c r="P16" s="202">
        <v>1.59</v>
      </c>
      <c r="Q16" s="202">
        <v>2.95</v>
      </c>
      <c r="R16" s="202">
        <v>0.18</v>
      </c>
      <c r="S16" s="202">
        <v>0</v>
      </c>
      <c r="T16" s="202">
        <v>0</v>
      </c>
      <c r="U16" s="202">
        <v>1.98</v>
      </c>
      <c r="V16" s="202">
        <v>0.2</v>
      </c>
      <c r="W16" s="202">
        <v>0.42</v>
      </c>
      <c r="X16" s="202">
        <v>0.44</v>
      </c>
      <c r="Y16" s="202">
        <v>0</v>
      </c>
      <c r="Z16" s="202">
        <v>2.02</v>
      </c>
      <c r="AA16" s="202">
        <v>0.75</v>
      </c>
      <c r="AB16" s="202">
        <v>0</v>
      </c>
      <c r="AC16" s="202">
        <v>0</v>
      </c>
      <c r="AD16" s="202">
        <v>17.8</v>
      </c>
      <c r="AE16" s="202">
        <v>0</v>
      </c>
      <c r="AF16" s="202">
        <v>0</v>
      </c>
      <c r="AG16" s="202">
        <v>0</v>
      </c>
      <c r="AH16" s="202">
        <v>0</v>
      </c>
      <c r="AI16" s="202">
        <v>63.62</v>
      </c>
      <c r="AJ16" s="202">
        <v>0</v>
      </c>
      <c r="AK16" s="202">
        <v>20.78</v>
      </c>
      <c r="AL16" s="202">
        <v>0</v>
      </c>
      <c r="AM16" s="202">
        <v>0</v>
      </c>
      <c r="AN16" s="202">
        <v>0</v>
      </c>
      <c r="AO16" s="202">
        <v>134.86000000000001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13.14</v>
      </c>
      <c r="E17" s="202">
        <v>0</v>
      </c>
      <c r="F17" s="202">
        <v>0</v>
      </c>
      <c r="G17" s="202">
        <v>21.32</v>
      </c>
      <c r="H17" s="202">
        <v>0</v>
      </c>
      <c r="I17" s="202">
        <v>0</v>
      </c>
      <c r="J17" s="202">
        <v>26.68</v>
      </c>
      <c r="K17" s="202">
        <v>2.1800000000000002</v>
      </c>
      <c r="L17" s="202">
        <v>260.02</v>
      </c>
      <c r="M17" s="202">
        <v>0.44</v>
      </c>
      <c r="N17" s="202">
        <v>1.1200000000000001</v>
      </c>
      <c r="O17" s="202">
        <v>0</v>
      </c>
      <c r="P17" s="202">
        <v>1.59</v>
      </c>
      <c r="Q17" s="202">
        <v>2.95</v>
      </c>
      <c r="R17" s="202">
        <v>0.18</v>
      </c>
      <c r="S17" s="202">
        <v>0</v>
      </c>
      <c r="T17" s="202">
        <v>0</v>
      </c>
      <c r="U17" s="202">
        <v>1.98</v>
      </c>
      <c r="V17" s="202">
        <v>0.2</v>
      </c>
      <c r="W17" s="202">
        <v>0.42</v>
      </c>
      <c r="X17" s="202">
        <v>0.44</v>
      </c>
      <c r="Y17" s="202">
        <v>0</v>
      </c>
      <c r="Z17" s="202">
        <v>2.02</v>
      </c>
      <c r="AA17" s="202">
        <v>0.75</v>
      </c>
      <c r="AB17" s="202">
        <v>0</v>
      </c>
      <c r="AC17" s="202">
        <v>0</v>
      </c>
      <c r="AD17" s="202">
        <v>17.8</v>
      </c>
      <c r="AE17" s="202">
        <v>0</v>
      </c>
      <c r="AF17" s="202">
        <v>0</v>
      </c>
      <c r="AG17" s="202">
        <v>0</v>
      </c>
      <c r="AH17" s="202">
        <v>0</v>
      </c>
      <c r="AI17" s="202">
        <v>63.62</v>
      </c>
      <c r="AJ17" s="202">
        <v>0</v>
      </c>
      <c r="AK17" s="202">
        <v>19.61</v>
      </c>
      <c r="AL17" s="202">
        <v>0</v>
      </c>
      <c r="AM17" s="202">
        <v>0</v>
      </c>
      <c r="AN17" s="202">
        <v>0</v>
      </c>
      <c r="AO17" s="202">
        <v>134.86000000000001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13.14</v>
      </c>
      <c r="E18" s="202">
        <v>0</v>
      </c>
      <c r="F18" s="202">
        <v>0</v>
      </c>
      <c r="G18" s="202">
        <v>21.32</v>
      </c>
      <c r="H18" s="202">
        <v>0</v>
      </c>
      <c r="I18" s="202">
        <v>0</v>
      </c>
      <c r="J18" s="202">
        <v>26.68</v>
      </c>
      <c r="K18" s="202">
        <v>2.1800000000000002</v>
      </c>
      <c r="L18" s="202">
        <v>260.02</v>
      </c>
      <c r="M18" s="202">
        <v>0.44</v>
      </c>
      <c r="N18" s="202">
        <v>1.1200000000000001</v>
      </c>
      <c r="O18" s="202">
        <v>0</v>
      </c>
      <c r="P18" s="202">
        <v>1.59</v>
      </c>
      <c r="Q18" s="202">
        <v>2.95</v>
      </c>
      <c r="R18" s="202">
        <v>0.18</v>
      </c>
      <c r="S18" s="202">
        <v>0</v>
      </c>
      <c r="T18" s="202">
        <v>0</v>
      </c>
      <c r="U18" s="202">
        <v>1.98</v>
      </c>
      <c r="V18" s="202">
        <v>0.2</v>
      </c>
      <c r="W18" s="202">
        <v>0.42</v>
      </c>
      <c r="X18" s="202">
        <v>0.44</v>
      </c>
      <c r="Y18" s="202">
        <v>0</v>
      </c>
      <c r="Z18" s="202">
        <v>2.02</v>
      </c>
      <c r="AA18" s="202">
        <v>0.75</v>
      </c>
      <c r="AB18" s="202">
        <v>0</v>
      </c>
      <c r="AC18" s="202">
        <v>0</v>
      </c>
      <c r="AD18" s="202">
        <v>17.8</v>
      </c>
      <c r="AE18" s="202">
        <v>0</v>
      </c>
      <c r="AF18" s="202">
        <v>0</v>
      </c>
      <c r="AG18" s="202">
        <v>0</v>
      </c>
      <c r="AH18" s="202">
        <v>0</v>
      </c>
      <c r="AI18" s="202">
        <v>63.62</v>
      </c>
      <c r="AJ18" s="202">
        <v>0</v>
      </c>
      <c r="AK18" s="202">
        <v>19.61</v>
      </c>
      <c r="AL18" s="202">
        <v>0</v>
      </c>
      <c r="AM18" s="202">
        <v>0</v>
      </c>
      <c r="AN18" s="202">
        <v>0</v>
      </c>
      <c r="AO18" s="202">
        <v>134.86000000000001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13.14</v>
      </c>
      <c r="E19" s="202">
        <v>0</v>
      </c>
      <c r="F19" s="202">
        <v>0</v>
      </c>
      <c r="G19" s="202">
        <v>21.32</v>
      </c>
      <c r="H19" s="202">
        <v>0</v>
      </c>
      <c r="I19" s="202">
        <v>0</v>
      </c>
      <c r="J19" s="202">
        <v>26.68</v>
      </c>
      <c r="K19" s="202">
        <v>2.1800000000000002</v>
      </c>
      <c r="L19" s="202">
        <v>178.02</v>
      </c>
      <c r="M19" s="202">
        <v>0.44</v>
      </c>
      <c r="N19" s="202">
        <v>1.1200000000000001</v>
      </c>
      <c r="O19" s="202">
        <v>0</v>
      </c>
      <c r="P19" s="202">
        <v>1.59</v>
      </c>
      <c r="Q19" s="202">
        <v>2.95</v>
      </c>
      <c r="R19" s="202">
        <v>0.18</v>
      </c>
      <c r="S19" s="202">
        <v>0</v>
      </c>
      <c r="T19" s="202">
        <v>0</v>
      </c>
      <c r="U19" s="202">
        <v>1.98</v>
      </c>
      <c r="V19" s="202">
        <v>0.2</v>
      </c>
      <c r="W19" s="202">
        <v>0.42</v>
      </c>
      <c r="X19" s="202">
        <v>0.44</v>
      </c>
      <c r="Y19" s="202">
        <v>0</v>
      </c>
      <c r="Z19" s="202">
        <v>2.02</v>
      </c>
      <c r="AA19" s="202">
        <v>0.75</v>
      </c>
      <c r="AB19" s="202">
        <v>0</v>
      </c>
      <c r="AC19" s="202">
        <v>0</v>
      </c>
      <c r="AD19" s="202">
        <v>17.8</v>
      </c>
      <c r="AE19" s="202">
        <v>0</v>
      </c>
      <c r="AF19" s="202">
        <v>0</v>
      </c>
      <c r="AG19" s="202">
        <v>0</v>
      </c>
      <c r="AH19" s="202">
        <v>0</v>
      </c>
      <c r="AI19" s="202">
        <v>63.62</v>
      </c>
      <c r="AJ19" s="202">
        <v>0</v>
      </c>
      <c r="AK19" s="202">
        <v>19.61</v>
      </c>
      <c r="AL19" s="202">
        <v>0</v>
      </c>
      <c r="AM19" s="202">
        <v>0</v>
      </c>
      <c r="AN19" s="202">
        <v>0</v>
      </c>
      <c r="AO19" s="202">
        <v>134.86000000000001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13.14</v>
      </c>
      <c r="E20" s="202">
        <v>0</v>
      </c>
      <c r="F20" s="202">
        <v>0</v>
      </c>
      <c r="G20" s="202">
        <v>21.32</v>
      </c>
      <c r="H20" s="202">
        <v>0</v>
      </c>
      <c r="I20" s="202">
        <v>0</v>
      </c>
      <c r="J20" s="202">
        <v>26.68</v>
      </c>
      <c r="K20" s="202">
        <v>2.1800000000000002</v>
      </c>
      <c r="L20" s="202">
        <v>178.02</v>
      </c>
      <c r="M20" s="202">
        <v>0.44</v>
      </c>
      <c r="N20" s="202">
        <v>1.1200000000000001</v>
      </c>
      <c r="O20" s="202">
        <v>0</v>
      </c>
      <c r="P20" s="202">
        <v>1.59</v>
      </c>
      <c r="Q20" s="202">
        <v>2.95</v>
      </c>
      <c r="R20" s="202">
        <v>0.18</v>
      </c>
      <c r="S20" s="202">
        <v>0</v>
      </c>
      <c r="T20" s="202">
        <v>0</v>
      </c>
      <c r="U20" s="202">
        <v>1.98</v>
      </c>
      <c r="V20" s="202">
        <v>0.2</v>
      </c>
      <c r="W20" s="202">
        <v>0.42</v>
      </c>
      <c r="X20" s="202">
        <v>0.44</v>
      </c>
      <c r="Y20" s="202">
        <v>0</v>
      </c>
      <c r="Z20" s="202">
        <v>2.02</v>
      </c>
      <c r="AA20" s="202">
        <v>0.75</v>
      </c>
      <c r="AB20" s="202">
        <v>0</v>
      </c>
      <c r="AC20" s="202">
        <v>0</v>
      </c>
      <c r="AD20" s="202">
        <v>17.8</v>
      </c>
      <c r="AE20" s="202">
        <v>0</v>
      </c>
      <c r="AF20" s="202">
        <v>0</v>
      </c>
      <c r="AG20" s="202">
        <v>0</v>
      </c>
      <c r="AH20" s="202">
        <v>0</v>
      </c>
      <c r="AI20" s="202">
        <v>63.62</v>
      </c>
      <c r="AJ20" s="202">
        <v>0</v>
      </c>
      <c r="AK20" s="202">
        <v>19.61</v>
      </c>
      <c r="AL20" s="202">
        <v>0</v>
      </c>
      <c r="AM20" s="202">
        <v>0</v>
      </c>
      <c r="AN20" s="202">
        <v>0</v>
      </c>
      <c r="AO20" s="202">
        <v>134.86000000000001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13.14</v>
      </c>
      <c r="E21" s="202">
        <v>0</v>
      </c>
      <c r="F21" s="202">
        <v>0</v>
      </c>
      <c r="G21" s="202">
        <v>21.32</v>
      </c>
      <c r="H21" s="202">
        <v>0</v>
      </c>
      <c r="I21" s="202">
        <v>0</v>
      </c>
      <c r="J21" s="202">
        <v>26.68</v>
      </c>
      <c r="K21" s="202">
        <v>2.1800000000000002</v>
      </c>
      <c r="L21" s="202">
        <v>178.02</v>
      </c>
      <c r="M21" s="202">
        <v>0.44</v>
      </c>
      <c r="N21" s="202">
        <v>1.1200000000000001</v>
      </c>
      <c r="O21" s="202">
        <v>0</v>
      </c>
      <c r="P21" s="202">
        <v>1.59</v>
      </c>
      <c r="Q21" s="202">
        <v>2.95</v>
      </c>
      <c r="R21" s="202">
        <v>0.18</v>
      </c>
      <c r="S21" s="202">
        <v>0</v>
      </c>
      <c r="T21" s="202">
        <v>0</v>
      </c>
      <c r="U21" s="202">
        <v>1.98</v>
      </c>
      <c r="V21" s="202">
        <v>0.2</v>
      </c>
      <c r="W21" s="202">
        <v>0.42</v>
      </c>
      <c r="X21" s="202">
        <v>0.44</v>
      </c>
      <c r="Y21" s="202">
        <v>0</v>
      </c>
      <c r="Z21" s="202">
        <v>2.02</v>
      </c>
      <c r="AA21" s="202">
        <v>0.75</v>
      </c>
      <c r="AB21" s="202">
        <v>0</v>
      </c>
      <c r="AC21" s="202">
        <v>0</v>
      </c>
      <c r="AD21" s="202">
        <v>17.8</v>
      </c>
      <c r="AE21" s="202">
        <v>0</v>
      </c>
      <c r="AF21" s="202">
        <v>0</v>
      </c>
      <c r="AG21" s="202">
        <v>0</v>
      </c>
      <c r="AH21" s="202">
        <v>0</v>
      </c>
      <c r="AI21" s="202">
        <v>63.62</v>
      </c>
      <c r="AJ21" s="202">
        <v>0</v>
      </c>
      <c r="AK21" s="202">
        <v>19.61</v>
      </c>
      <c r="AL21" s="202">
        <v>0</v>
      </c>
      <c r="AM21" s="202">
        <v>0</v>
      </c>
      <c r="AN21" s="202">
        <v>0</v>
      </c>
      <c r="AO21" s="202">
        <v>134.86000000000001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13.14</v>
      </c>
      <c r="E22" s="202">
        <v>0</v>
      </c>
      <c r="F22" s="202">
        <v>0</v>
      </c>
      <c r="G22" s="202">
        <v>21.32</v>
      </c>
      <c r="H22" s="202">
        <v>0</v>
      </c>
      <c r="I22" s="202">
        <v>0</v>
      </c>
      <c r="J22" s="202">
        <v>26.68</v>
      </c>
      <c r="K22" s="202">
        <v>2.1800000000000002</v>
      </c>
      <c r="L22" s="202">
        <v>178.02</v>
      </c>
      <c r="M22" s="202">
        <v>0.44</v>
      </c>
      <c r="N22" s="202">
        <v>1.1200000000000001</v>
      </c>
      <c r="O22" s="202">
        <v>0</v>
      </c>
      <c r="P22" s="202">
        <v>1.59</v>
      </c>
      <c r="Q22" s="202">
        <v>2.95</v>
      </c>
      <c r="R22" s="202">
        <v>0.18</v>
      </c>
      <c r="S22" s="202">
        <v>0</v>
      </c>
      <c r="T22" s="202">
        <v>0</v>
      </c>
      <c r="U22" s="202">
        <v>1.98</v>
      </c>
      <c r="V22" s="202">
        <v>0.2</v>
      </c>
      <c r="W22" s="202">
        <v>0.42</v>
      </c>
      <c r="X22" s="202">
        <v>0.44</v>
      </c>
      <c r="Y22" s="202">
        <v>0</v>
      </c>
      <c r="Z22" s="202">
        <v>2.02</v>
      </c>
      <c r="AA22" s="202">
        <v>0.75</v>
      </c>
      <c r="AB22" s="202">
        <v>0</v>
      </c>
      <c r="AC22" s="202">
        <v>0</v>
      </c>
      <c r="AD22" s="202">
        <v>17.8</v>
      </c>
      <c r="AE22" s="202">
        <v>0</v>
      </c>
      <c r="AF22" s="202">
        <v>0</v>
      </c>
      <c r="AG22" s="202">
        <v>0</v>
      </c>
      <c r="AH22" s="202">
        <v>0</v>
      </c>
      <c r="AI22" s="202">
        <v>63.62</v>
      </c>
      <c r="AJ22" s="202">
        <v>0</v>
      </c>
      <c r="AK22" s="202">
        <v>19.61</v>
      </c>
      <c r="AL22" s="202">
        <v>0</v>
      </c>
      <c r="AM22" s="202">
        <v>0</v>
      </c>
      <c r="AN22" s="202">
        <v>0</v>
      </c>
      <c r="AO22" s="202">
        <v>134.86000000000001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13.14</v>
      </c>
      <c r="E23" s="202">
        <v>0</v>
      </c>
      <c r="F23" s="202">
        <v>0</v>
      </c>
      <c r="G23" s="202">
        <v>21.32</v>
      </c>
      <c r="H23" s="202">
        <v>0</v>
      </c>
      <c r="I23" s="202">
        <v>0</v>
      </c>
      <c r="J23" s="202">
        <v>26.68</v>
      </c>
      <c r="K23" s="202">
        <v>2.1800000000000002</v>
      </c>
      <c r="L23" s="202">
        <v>178.02</v>
      </c>
      <c r="M23" s="202">
        <v>0.44</v>
      </c>
      <c r="N23" s="202">
        <v>1.1200000000000001</v>
      </c>
      <c r="O23" s="202">
        <v>0</v>
      </c>
      <c r="P23" s="202">
        <v>1.59</v>
      </c>
      <c r="Q23" s="202">
        <v>2.95</v>
      </c>
      <c r="R23" s="202">
        <v>0.18</v>
      </c>
      <c r="S23" s="202">
        <v>0</v>
      </c>
      <c r="T23" s="202">
        <v>0</v>
      </c>
      <c r="U23" s="202">
        <v>1.98</v>
      </c>
      <c r="V23" s="202">
        <v>0.2</v>
      </c>
      <c r="W23" s="202">
        <v>0.42</v>
      </c>
      <c r="X23" s="202">
        <v>0.44</v>
      </c>
      <c r="Y23" s="202">
        <v>0</v>
      </c>
      <c r="Z23" s="202">
        <v>2.02</v>
      </c>
      <c r="AA23" s="202">
        <v>0</v>
      </c>
      <c r="AB23" s="202">
        <v>0</v>
      </c>
      <c r="AC23" s="202">
        <v>0</v>
      </c>
      <c r="AD23" s="202">
        <v>17.8</v>
      </c>
      <c r="AE23" s="202">
        <v>0</v>
      </c>
      <c r="AF23" s="202">
        <v>0</v>
      </c>
      <c r="AG23" s="202">
        <v>0</v>
      </c>
      <c r="AH23" s="202">
        <v>0</v>
      </c>
      <c r="AI23" s="202">
        <v>63.62</v>
      </c>
      <c r="AJ23" s="202">
        <v>0</v>
      </c>
      <c r="AK23" s="202">
        <v>19.61</v>
      </c>
      <c r="AL23" s="202">
        <v>0</v>
      </c>
      <c r="AM23" s="202">
        <v>0</v>
      </c>
      <c r="AN23" s="202">
        <v>0</v>
      </c>
      <c r="AO23" s="202">
        <v>134.86000000000001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13.14</v>
      </c>
      <c r="E24" s="202">
        <v>0</v>
      </c>
      <c r="F24" s="202">
        <v>0</v>
      </c>
      <c r="G24" s="202">
        <v>21.32</v>
      </c>
      <c r="H24" s="202">
        <v>0</v>
      </c>
      <c r="I24" s="202">
        <v>0</v>
      </c>
      <c r="J24" s="202">
        <v>26.68</v>
      </c>
      <c r="K24" s="202">
        <v>2.1800000000000002</v>
      </c>
      <c r="L24" s="202">
        <v>178.02</v>
      </c>
      <c r="M24" s="202">
        <v>0.44</v>
      </c>
      <c r="N24" s="202">
        <v>1.1200000000000001</v>
      </c>
      <c r="O24" s="202">
        <v>0</v>
      </c>
      <c r="P24" s="202">
        <v>1.59</v>
      </c>
      <c r="Q24" s="202">
        <v>2.95</v>
      </c>
      <c r="R24" s="202">
        <v>0.18</v>
      </c>
      <c r="S24" s="202">
        <v>0</v>
      </c>
      <c r="T24" s="202">
        <v>0</v>
      </c>
      <c r="U24" s="202">
        <v>1.98</v>
      </c>
      <c r="V24" s="202">
        <v>0.2</v>
      </c>
      <c r="W24" s="202">
        <v>0.42</v>
      </c>
      <c r="X24" s="202">
        <v>0.44</v>
      </c>
      <c r="Y24" s="202">
        <v>0</v>
      </c>
      <c r="Z24" s="202">
        <v>2.02</v>
      </c>
      <c r="AA24" s="202">
        <v>0</v>
      </c>
      <c r="AB24" s="202">
        <v>0</v>
      </c>
      <c r="AC24" s="202">
        <v>0</v>
      </c>
      <c r="AD24" s="202">
        <v>17.8</v>
      </c>
      <c r="AE24" s="202">
        <v>0</v>
      </c>
      <c r="AF24" s="202">
        <v>0</v>
      </c>
      <c r="AG24" s="202">
        <v>0</v>
      </c>
      <c r="AH24" s="202">
        <v>0</v>
      </c>
      <c r="AI24" s="202">
        <v>63.62</v>
      </c>
      <c r="AJ24" s="202">
        <v>0</v>
      </c>
      <c r="AK24" s="202">
        <v>19.61</v>
      </c>
      <c r="AL24" s="202">
        <v>0</v>
      </c>
      <c r="AM24" s="202">
        <v>0</v>
      </c>
      <c r="AN24" s="202">
        <v>0</v>
      </c>
      <c r="AO24" s="202">
        <v>134.86000000000001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13.14</v>
      </c>
      <c r="E25" s="202">
        <v>0</v>
      </c>
      <c r="F25" s="202">
        <v>0</v>
      </c>
      <c r="G25" s="202">
        <v>21.32</v>
      </c>
      <c r="H25" s="202">
        <v>0</v>
      </c>
      <c r="I25" s="202">
        <v>0</v>
      </c>
      <c r="J25" s="202">
        <v>26.68</v>
      </c>
      <c r="K25" s="202">
        <v>2.1800000000000002</v>
      </c>
      <c r="L25" s="202">
        <v>178.02</v>
      </c>
      <c r="M25" s="202">
        <v>0.44</v>
      </c>
      <c r="N25" s="202">
        <v>1.1200000000000001</v>
      </c>
      <c r="O25" s="202">
        <v>0</v>
      </c>
      <c r="P25" s="202">
        <v>1.59</v>
      </c>
      <c r="Q25" s="202">
        <v>2.95</v>
      </c>
      <c r="R25" s="202">
        <v>0.18</v>
      </c>
      <c r="S25" s="202">
        <v>0</v>
      </c>
      <c r="T25" s="202">
        <v>0</v>
      </c>
      <c r="U25" s="202">
        <v>1.88</v>
      </c>
      <c r="V25" s="202">
        <v>0.2</v>
      </c>
      <c r="W25" s="202">
        <v>0.42</v>
      </c>
      <c r="X25" s="202">
        <v>0.44</v>
      </c>
      <c r="Y25" s="202">
        <v>0</v>
      </c>
      <c r="Z25" s="202">
        <v>2.02</v>
      </c>
      <c r="AA25" s="202">
        <v>0</v>
      </c>
      <c r="AB25" s="202">
        <v>0</v>
      </c>
      <c r="AC25" s="202">
        <v>0</v>
      </c>
      <c r="AD25" s="202">
        <v>17.8</v>
      </c>
      <c r="AE25" s="202">
        <v>0</v>
      </c>
      <c r="AF25" s="202">
        <v>0</v>
      </c>
      <c r="AG25" s="202">
        <v>0</v>
      </c>
      <c r="AH25" s="202">
        <v>0</v>
      </c>
      <c r="AI25" s="202">
        <v>63.62</v>
      </c>
      <c r="AJ25" s="202">
        <v>0</v>
      </c>
      <c r="AK25" s="202">
        <v>19.61</v>
      </c>
      <c r="AL25" s="202">
        <v>0</v>
      </c>
      <c r="AM25" s="202">
        <v>0</v>
      </c>
      <c r="AN25" s="202">
        <v>0</v>
      </c>
      <c r="AO25" s="202">
        <v>134.86000000000001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13.14</v>
      </c>
      <c r="E26" s="202">
        <v>0</v>
      </c>
      <c r="F26" s="202">
        <v>0</v>
      </c>
      <c r="G26" s="202">
        <v>21.32</v>
      </c>
      <c r="H26" s="202">
        <v>0</v>
      </c>
      <c r="I26" s="202">
        <v>0</v>
      </c>
      <c r="J26" s="202">
        <v>26.68</v>
      </c>
      <c r="K26" s="202">
        <v>2.1800000000000002</v>
      </c>
      <c r="L26" s="202">
        <v>178.02</v>
      </c>
      <c r="M26" s="202">
        <v>0.44</v>
      </c>
      <c r="N26" s="202">
        <v>1.1200000000000001</v>
      </c>
      <c r="O26" s="202">
        <v>0</v>
      </c>
      <c r="P26" s="202">
        <v>1.59</v>
      </c>
      <c r="Q26" s="202">
        <v>2.95</v>
      </c>
      <c r="R26" s="202">
        <v>0.18</v>
      </c>
      <c r="S26" s="202">
        <v>0</v>
      </c>
      <c r="T26" s="202">
        <v>0</v>
      </c>
      <c r="U26" s="202">
        <v>1.78</v>
      </c>
      <c r="V26" s="202">
        <v>0.2</v>
      </c>
      <c r="W26" s="202">
        <v>0.42</v>
      </c>
      <c r="X26" s="202">
        <v>0.44</v>
      </c>
      <c r="Y26" s="202">
        <v>0</v>
      </c>
      <c r="Z26" s="202">
        <v>2.02</v>
      </c>
      <c r="AA26" s="202">
        <v>0</v>
      </c>
      <c r="AB26" s="202">
        <v>0</v>
      </c>
      <c r="AC26" s="202">
        <v>0</v>
      </c>
      <c r="AD26" s="202">
        <v>17.8</v>
      </c>
      <c r="AE26" s="202">
        <v>0</v>
      </c>
      <c r="AF26" s="202">
        <v>0</v>
      </c>
      <c r="AG26" s="202">
        <v>0</v>
      </c>
      <c r="AH26" s="202">
        <v>0</v>
      </c>
      <c r="AI26" s="202">
        <v>63.62</v>
      </c>
      <c r="AJ26" s="202">
        <v>0</v>
      </c>
      <c r="AK26" s="202">
        <v>19.61</v>
      </c>
      <c r="AL26" s="202">
        <v>0</v>
      </c>
      <c r="AM26" s="202">
        <v>0</v>
      </c>
      <c r="AN26" s="202">
        <v>0</v>
      </c>
      <c r="AO26" s="202">
        <v>134.86000000000001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12.82</v>
      </c>
      <c r="E27" s="202">
        <v>0</v>
      </c>
      <c r="F27" s="202">
        <v>0</v>
      </c>
      <c r="G27" s="202">
        <v>21.32</v>
      </c>
      <c r="H27" s="202">
        <v>0</v>
      </c>
      <c r="I27" s="202">
        <v>0</v>
      </c>
      <c r="J27" s="202">
        <v>26.68</v>
      </c>
      <c r="K27" s="202">
        <v>2.1800000000000002</v>
      </c>
      <c r="L27" s="202">
        <v>186.34</v>
      </c>
      <c r="M27" s="202">
        <v>0.44</v>
      </c>
      <c r="N27" s="202">
        <v>1.1200000000000001</v>
      </c>
      <c r="O27" s="202">
        <v>0</v>
      </c>
      <c r="P27" s="202">
        <v>1.59</v>
      </c>
      <c r="Q27" s="202">
        <v>2.95</v>
      </c>
      <c r="R27" s="202">
        <v>0.18</v>
      </c>
      <c r="S27" s="202">
        <v>0</v>
      </c>
      <c r="T27" s="202">
        <v>0</v>
      </c>
      <c r="U27" s="202">
        <v>1.65</v>
      </c>
      <c r="V27" s="202">
        <v>0.2</v>
      </c>
      <c r="W27" s="202">
        <v>0.42</v>
      </c>
      <c r="X27" s="202">
        <v>0.44</v>
      </c>
      <c r="Y27" s="202">
        <v>0</v>
      </c>
      <c r="Z27" s="202">
        <v>2.02</v>
      </c>
      <c r="AA27" s="202">
        <v>0</v>
      </c>
      <c r="AB27" s="202">
        <v>0</v>
      </c>
      <c r="AC27" s="202">
        <v>0</v>
      </c>
      <c r="AD27" s="202">
        <v>17.8</v>
      </c>
      <c r="AE27" s="202">
        <v>0</v>
      </c>
      <c r="AF27" s="202">
        <v>0</v>
      </c>
      <c r="AG27" s="202">
        <v>0</v>
      </c>
      <c r="AH27" s="202">
        <v>0</v>
      </c>
      <c r="AI27" s="202">
        <v>63.62</v>
      </c>
      <c r="AJ27" s="202">
        <v>0</v>
      </c>
      <c r="AK27" s="202">
        <v>19.61</v>
      </c>
      <c r="AL27" s="202">
        <v>0</v>
      </c>
      <c r="AM27" s="202">
        <v>0</v>
      </c>
      <c r="AN27" s="202">
        <v>0</v>
      </c>
      <c r="AO27" s="202">
        <v>134.86000000000001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12.82</v>
      </c>
      <c r="E28" s="202">
        <v>0</v>
      </c>
      <c r="F28" s="202">
        <v>0</v>
      </c>
      <c r="G28" s="202">
        <v>21.32</v>
      </c>
      <c r="H28" s="202">
        <v>0</v>
      </c>
      <c r="I28" s="202">
        <v>0</v>
      </c>
      <c r="J28" s="202">
        <v>26.68</v>
      </c>
      <c r="K28" s="202">
        <v>2.1800000000000002</v>
      </c>
      <c r="L28" s="202">
        <v>186.34</v>
      </c>
      <c r="M28" s="202">
        <v>0.44</v>
      </c>
      <c r="N28" s="202">
        <v>1.1200000000000001</v>
      </c>
      <c r="O28" s="202">
        <v>0</v>
      </c>
      <c r="P28" s="202">
        <v>1.59</v>
      </c>
      <c r="Q28" s="202">
        <v>2.95</v>
      </c>
      <c r="R28" s="202">
        <v>0.18</v>
      </c>
      <c r="S28" s="202">
        <v>0</v>
      </c>
      <c r="T28" s="202">
        <v>0</v>
      </c>
      <c r="U28" s="202">
        <v>1.65</v>
      </c>
      <c r="V28" s="202">
        <v>0.2</v>
      </c>
      <c r="W28" s="202">
        <v>0.42</v>
      </c>
      <c r="X28" s="202">
        <v>0.44</v>
      </c>
      <c r="Y28" s="202">
        <v>0</v>
      </c>
      <c r="Z28" s="202">
        <v>2.02</v>
      </c>
      <c r="AA28" s="202">
        <v>0.75</v>
      </c>
      <c r="AB28" s="202">
        <v>0</v>
      </c>
      <c r="AC28" s="202">
        <v>0</v>
      </c>
      <c r="AD28" s="202">
        <v>17.8</v>
      </c>
      <c r="AE28" s="202">
        <v>0</v>
      </c>
      <c r="AF28" s="202">
        <v>0</v>
      </c>
      <c r="AG28" s="202">
        <v>0</v>
      </c>
      <c r="AH28" s="202">
        <v>0</v>
      </c>
      <c r="AI28" s="202">
        <v>63.62</v>
      </c>
      <c r="AJ28" s="202">
        <v>0</v>
      </c>
      <c r="AK28" s="202">
        <v>19.61</v>
      </c>
      <c r="AL28" s="202">
        <v>0</v>
      </c>
      <c r="AM28" s="202">
        <v>0</v>
      </c>
      <c r="AN28" s="202">
        <v>0</v>
      </c>
      <c r="AO28" s="202">
        <v>134.86000000000001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12.82</v>
      </c>
      <c r="E29" s="202">
        <v>0</v>
      </c>
      <c r="F29" s="202">
        <v>0</v>
      </c>
      <c r="G29" s="202">
        <v>21.32</v>
      </c>
      <c r="H29" s="202">
        <v>0</v>
      </c>
      <c r="I29" s="202">
        <v>0</v>
      </c>
      <c r="J29" s="202">
        <v>26.68</v>
      </c>
      <c r="K29" s="202">
        <v>2.1800000000000002</v>
      </c>
      <c r="L29" s="202">
        <v>186.34</v>
      </c>
      <c r="M29" s="202">
        <v>0.44</v>
      </c>
      <c r="N29" s="202">
        <v>1.1200000000000001</v>
      </c>
      <c r="O29" s="202">
        <v>0</v>
      </c>
      <c r="P29" s="202">
        <v>1.59</v>
      </c>
      <c r="Q29" s="202">
        <v>2.95</v>
      </c>
      <c r="R29" s="202">
        <v>0.18</v>
      </c>
      <c r="S29" s="202">
        <v>0</v>
      </c>
      <c r="T29" s="202">
        <v>0</v>
      </c>
      <c r="U29" s="202">
        <v>1.65</v>
      </c>
      <c r="V29" s="202">
        <v>0.2</v>
      </c>
      <c r="W29" s="202">
        <v>0.42</v>
      </c>
      <c r="X29" s="202">
        <v>1.39</v>
      </c>
      <c r="Y29" s="202">
        <v>0</v>
      </c>
      <c r="Z29" s="202">
        <v>2.02</v>
      </c>
      <c r="AA29" s="202">
        <v>0.75</v>
      </c>
      <c r="AB29" s="202">
        <v>0</v>
      </c>
      <c r="AC29" s="202">
        <v>0</v>
      </c>
      <c r="AD29" s="202">
        <v>17.8</v>
      </c>
      <c r="AE29" s="202">
        <v>0</v>
      </c>
      <c r="AF29" s="202">
        <v>0</v>
      </c>
      <c r="AG29" s="202">
        <v>0</v>
      </c>
      <c r="AH29" s="202">
        <v>0</v>
      </c>
      <c r="AI29" s="202">
        <v>63.62</v>
      </c>
      <c r="AJ29" s="202">
        <v>0</v>
      </c>
      <c r="AK29" s="202">
        <v>19.61</v>
      </c>
      <c r="AL29" s="202">
        <v>0</v>
      </c>
      <c r="AM29" s="202">
        <v>0</v>
      </c>
      <c r="AN29" s="202">
        <v>0</v>
      </c>
      <c r="AO29" s="202">
        <v>134.86000000000001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12.82</v>
      </c>
      <c r="E30" s="202">
        <v>0</v>
      </c>
      <c r="F30" s="202">
        <v>0</v>
      </c>
      <c r="G30" s="202">
        <v>21.32</v>
      </c>
      <c r="H30" s="202">
        <v>0</v>
      </c>
      <c r="I30" s="202">
        <v>0</v>
      </c>
      <c r="J30" s="202">
        <v>26.68</v>
      </c>
      <c r="K30" s="202">
        <v>2.1800000000000002</v>
      </c>
      <c r="L30" s="202">
        <v>186.34</v>
      </c>
      <c r="M30" s="202">
        <v>0.44</v>
      </c>
      <c r="N30" s="202">
        <v>1.1200000000000001</v>
      </c>
      <c r="O30" s="202">
        <v>0</v>
      </c>
      <c r="P30" s="202">
        <v>1.59</v>
      </c>
      <c r="Q30" s="202">
        <v>2.95</v>
      </c>
      <c r="R30" s="202">
        <v>0.18</v>
      </c>
      <c r="S30" s="202">
        <v>0</v>
      </c>
      <c r="T30" s="202">
        <v>0</v>
      </c>
      <c r="U30" s="202">
        <v>1.65</v>
      </c>
      <c r="V30" s="202">
        <v>0.2</v>
      </c>
      <c r="W30" s="202">
        <v>0.42</v>
      </c>
      <c r="X30" s="202">
        <v>1.39</v>
      </c>
      <c r="Y30" s="202">
        <v>0</v>
      </c>
      <c r="Z30" s="202">
        <v>2.02</v>
      </c>
      <c r="AA30" s="202">
        <v>0.75</v>
      </c>
      <c r="AB30" s="202">
        <v>0</v>
      </c>
      <c r="AC30" s="202">
        <v>0</v>
      </c>
      <c r="AD30" s="202">
        <v>17.8</v>
      </c>
      <c r="AE30" s="202">
        <v>0</v>
      </c>
      <c r="AF30" s="202">
        <v>0</v>
      </c>
      <c r="AG30" s="202">
        <v>0</v>
      </c>
      <c r="AH30" s="202">
        <v>0</v>
      </c>
      <c r="AI30" s="202">
        <v>63.62</v>
      </c>
      <c r="AJ30" s="202">
        <v>0</v>
      </c>
      <c r="AK30" s="202">
        <v>19.61</v>
      </c>
      <c r="AL30" s="202">
        <v>0</v>
      </c>
      <c r="AM30" s="202">
        <v>0</v>
      </c>
      <c r="AN30" s="202">
        <v>0</v>
      </c>
      <c r="AO30" s="202">
        <v>134.86000000000001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12.82</v>
      </c>
      <c r="E31" s="202">
        <v>0</v>
      </c>
      <c r="F31" s="202">
        <v>0</v>
      </c>
      <c r="G31" s="202">
        <v>21.32</v>
      </c>
      <c r="H31" s="202">
        <v>0</v>
      </c>
      <c r="I31" s="202">
        <v>0</v>
      </c>
      <c r="J31" s="202">
        <v>26.68</v>
      </c>
      <c r="K31" s="202">
        <v>2.1800000000000002</v>
      </c>
      <c r="L31" s="202">
        <v>220.9</v>
      </c>
      <c r="M31" s="202">
        <v>0.44</v>
      </c>
      <c r="N31" s="202">
        <v>0.54</v>
      </c>
      <c r="O31" s="202">
        <v>0</v>
      </c>
      <c r="P31" s="202">
        <v>1.59</v>
      </c>
      <c r="Q31" s="202">
        <v>2.95</v>
      </c>
      <c r="R31" s="202">
        <v>0.18</v>
      </c>
      <c r="S31" s="202">
        <v>0</v>
      </c>
      <c r="T31" s="202">
        <v>0</v>
      </c>
      <c r="U31" s="202">
        <v>1.65</v>
      </c>
      <c r="V31" s="202">
        <v>0.2</v>
      </c>
      <c r="W31" s="202">
        <v>0.42</v>
      </c>
      <c r="X31" s="202">
        <v>1.39</v>
      </c>
      <c r="Y31" s="202">
        <v>0</v>
      </c>
      <c r="Z31" s="202">
        <v>2.02</v>
      </c>
      <c r="AA31" s="202">
        <v>0.75</v>
      </c>
      <c r="AB31" s="202">
        <v>0</v>
      </c>
      <c r="AC31" s="202">
        <v>0</v>
      </c>
      <c r="AD31" s="202">
        <v>17.8</v>
      </c>
      <c r="AE31" s="202">
        <v>0</v>
      </c>
      <c r="AF31" s="202">
        <v>0</v>
      </c>
      <c r="AG31" s="202">
        <v>0</v>
      </c>
      <c r="AH31" s="202">
        <v>0</v>
      </c>
      <c r="AI31" s="202">
        <v>63.62</v>
      </c>
      <c r="AJ31" s="202">
        <v>0</v>
      </c>
      <c r="AK31" s="202">
        <v>19.61</v>
      </c>
      <c r="AL31" s="202">
        <v>0</v>
      </c>
      <c r="AM31" s="202">
        <v>0</v>
      </c>
      <c r="AN31" s="202">
        <v>0</v>
      </c>
      <c r="AO31" s="202">
        <v>134.86000000000001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12.82</v>
      </c>
      <c r="E32" s="202">
        <v>0</v>
      </c>
      <c r="F32" s="202">
        <v>0</v>
      </c>
      <c r="G32" s="202">
        <v>21.32</v>
      </c>
      <c r="H32" s="202">
        <v>0</v>
      </c>
      <c r="I32" s="202">
        <v>0</v>
      </c>
      <c r="J32" s="202">
        <v>26.68</v>
      </c>
      <c r="K32" s="202">
        <v>2.1800000000000002</v>
      </c>
      <c r="L32" s="202">
        <v>172.44</v>
      </c>
      <c r="M32" s="202">
        <v>0.44</v>
      </c>
      <c r="N32" s="202">
        <v>0.54</v>
      </c>
      <c r="O32" s="202">
        <v>0</v>
      </c>
      <c r="P32" s="202">
        <v>1.59</v>
      </c>
      <c r="Q32" s="202">
        <v>2.95</v>
      </c>
      <c r="R32" s="202">
        <v>0.18</v>
      </c>
      <c r="S32" s="202">
        <v>0</v>
      </c>
      <c r="T32" s="202">
        <v>0</v>
      </c>
      <c r="U32" s="202">
        <v>1.65</v>
      </c>
      <c r="V32" s="202">
        <v>0.2</v>
      </c>
      <c r="W32" s="202">
        <v>0.42</v>
      </c>
      <c r="X32" s="202">
        <v>1.38</v>
      </c>
      <c r="Y32" s="202">
        <v>0</v>
      </c>
      <c r="Z32" s="202">
        <v>2.02</v>
      </c>
      <c r="AA32" s="202">
        <v>0.75</v>
      </c>
      <c r="AB32" s="202">
        <v>0</v>
      </c>
      <c r="AC32" s="202">
        <v>0</v>
      </c>
      <c r="AD32" s="202">
        <v>17.8</v>
      </c>
      <c r="AE32" s="202">
        <v>0</v>
      </c>
      <c r="AF32" s="202">
        <v>0</v>
      </c>
      <c r="AG32" s="202">
        <v>0</v>
      </c>
      <c r="AH32" s="202">
        <v>0</v>
      </c>
      <c r="AI32" s="202">
        <v>63.62</v>
      </c>
      <c r="AJ32" s="202">
        <v>0</v>
      </c>
      <c r="AK32" s="202">
        <v>19.61</v>
      </c>
      <c r="AL32" s="202">
        <v>0</v>
      </c>
      <c r="AM32" s="202">
        <v>0</v>
      </c>
      <c r="AN32" s="202">
        <v>0</v>
      </c>
      <c r="AO32" s="202">
        <v>134.86000000000001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12.82</v>
      </c>
      <c r="E33" s="202">
        <v>0</v>
      </c>
      <c r="F33" s="202">
        <v>0</v>
      </c>
      <c r="G33" s="202">
        <v>21.32</v>
      </c>
      <c r="H33" s="202">
        <v>0</v>
      </c>
      <c r="I33" s="202">
        <v>0</v>
      </c>
      <c r="J33" s="202">
        <v>26.68</v>
      </c>
      <c r="K33" s="202">
        <v>2.1800000000000002</v>
      </c>
      <c r="L33" s="202">
        <v>172.44</v>
      </c>
      <c r="M33" s="202">
        <v>0.44</v>
      </c>
      <c r="N33" s="202">
        <v>0.54</v>
      </c>
      <c r="O33" s="202">
        <v>0</v>
      </c>
      <c r="P33" s="202">
        <v>1.59</v>
      </c>
      <c r="Q33" s="202">
        <v>2.95</v>
      </c>
      <c r="R33" s="202">
        <v>0.18</v>
      </c>
      <c r="S33" s="202">
        <v>0</v>
      </c>
      <c r="T33" s="202">
        <v>0</v>
      </c>
      <c r="U33" s="202">
        <v>1.65</v>
      </c>
      <c r="V33" s="202">
        <v>0.2</v>
      </c>
      <c r="W33" s="202">
        <v>0.42</v>
      </c>
      <c r="X33" s="202">
        <v>1.38</v>
      </c>
      <c r="Y33" s="202">
        <v>0</v>
      </c>
      <c r="Z33" s="202">
        <v>2.02</v>
      </c>
      <c r="AA33" s="202">
        <v>0.85</v>
      </c>
      <c r="AB33" s="202">
        <v>0</v>
      </c>
      <c r="AC33" s="202">
        <v>0</v>
      </c>
      <c r="AD33" s="202">
        <v>17.8</v>
      </c>
      <c r="AE33" s="202">
        <v>0</v>
      </c>
      <c r="AF33" s="202">
        <v>0</v>
      </c>
      <c r="AG33" s="202">
        <v>0</v>
      </c>
      <c r="AH33" s="202">
        <v>0</v>
      </c>
      <c r="AI33" s="202">
        <v>63.62</v>
      </c>
      <c r="AJ33" s="202">
        <v>0</v>
      </c>
      <c r="AK33" s="202">
        <v>19.61</v>
      </c>
      <c r="AL33" s="202">
        <v>0</v>
      </c>
      <c r="AM33" s="202">
        <v>0</v>
      </c>
      <c r="AN33" s="202">
        <v>0</v>
      </c>
      <c r="AO33" s="202">
        <v>134.86000000000001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12.82</v>
      </c>
      <c r="E34" s="202">
        <v>0</v>
      </c>
      <c r="F34" s="202">
        <v>0</v>
      </c>
      <c r="G34" s="202">
        <v>21.32</v>
      </c>
      <c r="H34" s="202">
        <v>0</v>
      </c>
      <c r="I34" s="202">
        <v>0</v>
      </c>
      <c r="J34" s="202">
        <v>26.68</v>
      </c>
      <c r="K34" s="202">
        <v>2.1800000000000002</v>
      </c>
      <c r="L34" s="202">
        <v>269.36</v>
      </c>
      <c r="M34" s="202">
        <v>0.44</v>
      </c>
      <c r="N34" s="202">
        <v>0.54</v>
      </c>
      <c r="O34" s="202">
        <v>0</v>
      </c>
      <c r="P34" s="202">
        <v>1.59</v>
      </c>
      <c r="Q34" s="202">
        <v>2.95</v>
      </c>
      <c r="R34" s="202">
        <v>2.73</v>
      </c>
      <c r="S34" s="202">
        <v>0</v>
      </c>
      <c r="T34" s="202">
        <v>0</v>
      </c>
      <c r="U34" s="202">
        <v>1.65</v>
      </c>
      <c r="V34" s="202">
        <v>2.98</v>
      </c>
      <c r="W34" s="202">
        <v>0.42</v>
      </c>
      <c r="X34" s="202">
        <v>1.38</v>
      </c>
      <c r="Y34" s="202">
        <v>0</v>
      </c>
      <c r="Z34" s="202">
        <v>46.08</v>
      </c>
      <c r="AA34" s="202">
        <v>19.920000000000002</v>
      </c>
      <c r="AB34" s="202">
        <v>0</v>
      </c>
      <c r="AC34" s="202">
        <v>0</v>
      </c>
      <c r="AD34" s="202">
        <v>17.8</v>
      </c>
      <c r="AE34" s="202">
        <v>0</v>
      </c>
      <c r="AF34" s="202">
        <v>0</v>
      </c>
      <c r="AG34" s="202">
        <v>0</v>
      </c>
      <c r="AH34" s="202">
        <v>0</v>
      </c>
      <c r="AI34" s="202">
        <v>63.62</v>
      </c>
      <c r="AJ34" s="202">
        <v>0</v>
      </c>
      <c r="AK34" s="202">
        <v>19.61</v>
      </c>
      <c r="AL34" s="202">
        <v>0</v>
      </c>
      <c r="AM34" s="202">
        <v>0</v>
      </c>
      <c r="AN34" s="202">
        <v>0</v>
      </c>
      <c r="AO34" s="202">
        <v>134.86000000000001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12.82</v>
      </c>
      <c r="E35" s="202">
        <v>0</v>
      </c>
      <c r="F35" s="202">
        <v>0</v>
      </c>
      <c r="G35" s="202">
        <v>21.32</v>
      </c>
      <c r="H35" s="202">
        <v>0</v>
      </c>
      <c r="I35" s="202">
        <v>0</v>
      </c>
      <c r="J35" s="202">
        <v>26.68</v>
      </c>
      <c r="K35" s="202">
        <v>2.1800000000000002</v>
      </c>
      <c r="L35" s="202">
        <v>269.36</v>
      </c>
      <c r="M35" s="202">
        <v>0.44</v>
      </c>
      <c r="N35" s="202">
        <v>0.54</v>
      </c>
      <c r="O35" s="202">
        <v>0</v>
      </c>
      <c r="P35" s="202">
        <v>1.59</v>
      </c>
      <c r="Q35" s="202">
        <v>2.95</v>
      </c>
      <c r="R35" s="202">
        <v>2.73</v>
      </c>
      <c r="S35" s="202">
        <v>0</v>
      </c>
      <c r="T35" s="202">
        <v>0</v>
      </c>
      <c r="U35" s="202">
        <v>1.65</v>
      </c>
      <c r="V35" s="202">
        <v>2.98</v>
      </c>
      <c r="W35" s="202">
        <v>0.42</v>
      </c>
      <c r="X35" s="202">
        <v>1.38</v>
      </c>
      <c r="Y35" s="202">
        <v>0</v>
      </c>
      <c r="Z35" s="202">
        <v>58.57</v>
      </c>
      <c r="AA35" s="202">
        <v>19.920000000000002</v>
      </c>
      <c r="AB35" s="202">
        <v>0</v>
      </c>
      <c r="AC35" s="202">
        <v>0</v>
      </c>
      <c r="AD35" s="202">
        <v>11.35</v>
      </c>
      <c r="AE35" s="202">
        <v>0</v>
      </c>
      <c r="AF35" s="202">
        <v>0</v>
      </c>
      <c r="AG35" s="202">
        <v>0</v>
      </c>
      <c r="AH35" s="202">
        <v>0</v>
      </c>
      <c r="AI35" s="202">
        <v>63.62</v>
      </c>
      <c r="AJ35" s="202">
        <v>0</v>
      </c>
      <c r="AK35" s="202">
        <v>19.61</v>
      </c>
      <c r="AL35" s="202">
        <v>0</v>
      </c>
      <c r="AM35" s="202">
        <v>0</v>
      </c>
      <c r="AN35" s="202">
        <v>0</v>
      </c>
      <c r="AO35" s="202">
        <v>134.86000000000001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12.82</v>
      </c>
      <c r="E36" s="202">
        <v>0</v>
      </c>
      <c r="F36" s="202">
        <v>0</v>
      </c>
      <c r="G36" s="202">
        <v>21.32</v>
      </c>
      <c r="H36" s="202">
        <v>0</v>
      </c>
      <c r="I36" s="202">
        <v>0</v>
      </c>
      <c r="J36" s="202">
        <v>26.09</v>
      </c>
      <c r="K36" s="202">
        <v>2.1800000000000002</v>
      </c>
      <c r="L36" s="202">
        <v>269.36</v>
      </c>
      <c r="M36" s="202">
        <v>0.44</v>
      </c>
      <c r="N36" s="202">
        <v>0.54</v>
      </c>
      <c r="O36" s="202">
        <v>0</v>
      </c>
      <c r="P36" s="202">
        <v>1.59</v>
      </c>
      <c r="Q36" s="202">
        <v>2.95</v>
      </c>
      <c r="R36" s="202">
        <v>2.73</v>
      </c>
      <c r="S36" s="202">
        <v>0</v>
      </c>
      <c r="T36" s="202">
        <v>0</v>
      </c>
      <c r="U36" s="202">
        <v>1.65</v>
      </c>
      <c r="V36" s="202">
        <v>2.98</v>
      </c>
      <c r="W36" s="202">
        <v>0.42</v>
      </c>
      <c r="X36" s="202">
        <v>1.38</v>
      </c>
      <c r="Y36" s="202">
        <v>0</v>
      </c>
      <c r="Z36" s="202">
        <v>58.57</v>
      </c>
      <c r="AA36" s="202">
        <v>19.920000000000002</v>
      </c>
      <c r="AB36" s="202">
        <v>0</v>
      </c>
      <c r="AC36" s="202">
        <v>0</v>
      </c>
      <c r="AD36" s="202">
        <v>11.35</v>
      </c>
      <c r="AE36" s="202">
        <v>0</v>
      </c>
      <c r="AF36" s="202">
        <v>0</v>
      </c>
      <c r="AG36" s="202">
        <v>0</v>
      </c>
      <c r="AH36" s="202">
        <v>0</v>
      </c>
      <c r="AI36" s="202">
        <v>63.62</v>
      </c>
      <c r="AJ36" s="202">
        <v>0</v>
      </c>
      <c r="AK36" s="202">
        <v>19.61</v>
      </c>
      <c r="AL36" s="202">
        <v>0</v>
      </c>
      <c r="AM36" s="202">
        <v>0</v>
      </c>
      <c r="AN36" s="202">
        <v>0</v>
      </c>
      <c r="AO36" s="202">
        <v>134.86000000000001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12.82</v>
      </c>
      <c r="E37" s="202">
        <v>0</v>
      </c>
      <c r="F37" s="202">
        <v>0</v>
      </c>
      <c r="G37" s="202">
        <v>21.32</v>
      </c>
      <c r="H37" s="202">
        <v>0</v>
      </c>
      <c r="I37" s="202">
        <v>0</v>
      </c>
      <c r="J37" s="202">
        <v>26.09</v>
      </c>
      <c r="K37" s="202">
        <v>0.71</v>
      </c>
      <c r="L37" s="202">
        <v>269.36</v>
      </c>
      <c r="M37" s="202">
        <v>0.44</v>
      </c>
      <c r="N37" s="202">
        <v>0.54</v>
      </c>
      <c r="O37" s="202">
        <v>0</v>
      </c>
      <c r="P37" s="202">
        <v>1.59</v>
      </c>
      <c r="Q37" s="202">
        <v>2.95</v>
      </c>
      <c r="R37" s="202">
        <v>2.73</v>
      </c>
      <c r="S37" s="202">
        <v>0</v>
      </c>
      <c r="T37" s="202">
        <v>0</v>
      </c>
      <c r="U37" s="202">
        <v>1.65</v>
      </c>
      <c r="V37" s="202">
        <v>2.98</v>
      </c>
      <c r="W37" s="202">
        <v>0.42</v>
      </c>
      <c r="X37" s="202">
        <v>1.38</v>
      </c>
      <c r="Y37" s="202">
        <v>0</v>
      </c>
      <c r="Z37" s="202">
        <v>58.57</v>
      </c>
      <c r="AA37" s="202">
        <v>19.920000000000002</v>
      </c>
      <c r="AB37" s="202">
        <v>0</v>
      </c>
      <c r="AC37" s="202">
        <v>0</v>
      </c>
      <c r="AD37" s="202">
        <v>11.35</v>
      </c>
      <c r="AE37" s="202">
        <v>0</v>
      </c>
      <c r="AF37" s="202">
        <v>0</v>
      </c>
      <c r="AG37" s="202">
        <v>0</v>
      </c>
      <c r="AH37" s="202">
        <v>0</v>
      </c>
      <c r="AI37" s="202">
        <v>63.62</v>
      </c>
      <c r="AJ37" s="202">
        <v>0</v>
      </c>
      <c r="AK37" s="202">
        <v>19.61</v>
      </c>
      <c r="AL37" s="202">
        <v>0</v>
      </c>
      <c r="AM37" s="202">
        <v>0</v>
      </c>
      <c r="AN37" s="202">
        <v>0</v>
      </c>
      <c r="AO37" s="202">
        <v>134.86000000000001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12.82</v>
      </c>
      <c r="E38" s="202">
        <v>0</v>
      </c>
      <c r="F38" s="202">
        <v>0</v>
      </c>
      <c r="G38" s="202">
        <v>21.32</v>
      </c>
      <c r="H38" s="202">
        <v>0</v>
      </c>
      <c r="I38" s="202">
        <v>0</v>
      </c>
      <c r="J38" s="202">
        <v>26.09</v>
      </c>
      <c r="K38" s="202">
        <v>2.1800000000000002</v>
      </c>
      <c r="L38" s="202">
        <v>269.36</v>
      </c>
      <c r="M38" s="202">
        <v>0.44</v>
      </c>
      <c r="N38" s="202">
        <v>0.54</v>
      </c>
      <c r="O38" s="202">
        <v>0</v>
      </c>
      <c r="P38" s="202">
        <v>1.59</v>
      </c>
      <c r="Q38" s="202">
        <v>2.95</v>
      </c>
      <c r="R38" s="202">
        <v>2.73</v>
      </c>
      <c r="S38" s="202">
        <v>0</v>
      </c>
      <c r="T38" s="202">
        <v>0</v>
      </c>
      <c r="U38" s="202">
        <v>1.65</v>
      </c>
      <c r="V38" s="202">
        <v>2.98</v>
      </c>
      <c r="W38" s="202">
        <v>0.42</v>
      </c>
      <c r="X38" s="202">
        <v>1.38</v>
      </c>
      <c r="Y38" s="202">
        <v>0</v>
      </c>
      <c r="Z38" s="202">
        <v>58.57</v>
      </c>
      <c r="AA38" s="202">
        <v>19.920000000000002</v>
      </c>
      <c r="AB38" s="202">
        <v>0</v>
      </c>
      <c r="AC38" s="202">
        <v>0</v>
      </c>
      <c r="AD38" s="202">
        <v>17.8</v>
      </c>
      <c r="AE38" s="202">
        <v>0</v>
      </c>
      <c r="AF38" s="202">
        <v>0</v>
      </c>
      <c r="AG38" s="202">
        <v>0</v>
      </c>
      <c r="AH38" s="202">
        <v>0</v>
      </c>
      <c r="AI38" s="202">
        <v>63.62</v>
      </c>
      <c r="AJ38" s="202">
        <v>0</v>
      </c>
      <c r="AK38" s="202">
        <v>19.61</v>
      </c>
      <c r="AL38" s="202">
        <v>0</v>
      </c>
      <c r="AM38" s="202">
        <v>0</v>
      </c>
      <c r="AN38" s="202">
        <v>0</v>
      </c>
      <c r="AO38" s="202">
        <v>134.86000000000001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12.82</v>
      </c>
      <c r="E39" s="202">
        <v>0</v>
      </c>
      <c r="F39" s="202">
        <v>0</v>
      </c>
      <c r="G39" s="202">
        <v>21.32</v>
      </c>
      <c r="H39" s="202">
        <v>0</v>
      </c>
      <c r="I39" s="202">
        <v>0</v>
      </c>
      <c r="J39" s="202">
        <v>26.09</v>
      </c>
      <c r="K39" s="202">
        <v>2.1800000000000002</v>
      </c>
      <c r="L39" s="202">
        <v>269.36</v>
      </c>
      <c r="M39" s="202">
        <v>0.44</v>
      </c>
      <c r="N39" s="202">
        <v>0.54</v>
      </c>
      <c r="O39" s="202">
        <v>0</v>
      </c>
      <c r="P39" s="202">
        <v>0.79</v>
      </c>
      <c r="Q39" s="202">
        <v>2.95</v>
      </c>
      <c r="R39" s="202">
        <v>2.73</v>
      </c>
      <c r="S39" s="202">
        <v>0</v>
      </c>
      <c r="T39" s="202">
        <v>0</v>
      </c>
      <c r="U39" s="202">
        <v>1.65</v>
      </c>
      <c r="V39" s="202">
        <v>2.98</v>
      </c>
      <c r="W39" s="202">
        <v>0.42</v>
      </c>
      <c r="X39" s="202">
        <v>1.38</v>
      </c>
      <c r="Y39" s="202">
        <v>0</v>
      </c>
      <c r="Z39" s="202">
        <v>58.57</v>
      </c>
      <c r="AA39" s="202">
        <v>19.920000000000002</v>
      </c>
      <c r="AB39" s="202">
        <v>0</v>
      </c>
      <c r="AC39" s="202">
        <v>0</v>
      </c>
      <c r="AD39" s="202">
        <v>11.35</v>
      </c>
      <c r="AE39" s="202">
        <v>0</v>
      </c>
      <c r="AF39" s="202">
        <v>0</v>
      </c>
      <c r="AG39" s="202">
        <v>0</v>
      </c>
      <c r="AH39" s="202">
        <v>0</v>
      </c>
      <c r="AI39" s="202">
        <v>63.62</v>
      </c>
      <c r="AJ39" s="202">
        <v>0</v>
      </c>
      <c r="AK39" s="202">
        <v>19.61</v>
      </c>
      <c r="AL39" s="202">
        <v>0</v>
      </c>
      <c r="AM39" s="202">
        <v>0</v>
      </c>
      <c r="AN39" s="202">
        <v>0</v>
      </c>
      <c r="AO39" s="202">
        <v>130.51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12.82</v>
      </c>
      <c r="E40" s="202">
        <v>0</v>
      </c>
      <c r="F40" s="202">
        <v>0</v>
      </c>
      <c r="G40" s="202">
        <v>21.32</v>
      </c>
      <c r="H40" s="202">
        <v>0</v>
      </c>
      <c r="I40" s="202">
        <v>0</v>
      </c>
      <c r="J40" s="202">
        <v>26.09</v>
      </c>
      <c r="K40" s="202">
        <v>2.1800000000000002</v>
      </c>
      <c r="L40" s="202">
        <v>269.36</v>
      </c>
      <c r="M40" s="202">
        <v>0.44</v>
      </c>
      <c r="N40" s="202">
        <v>0.54</v>
      </c>
      <c r="O40" s="202">
        <v>0</v>
      </c>
      <c r="P40" s="202">
        <v>0.79</v>
      </c>
      <c r="Q40" s="202">
        <v>2.95</v>
      </c>
      <c r="R40" s="202">
        <v>2.73</v>
      </c>
      <c r="S40" s="202">
        <v>0</v>
      </c>
      <c r="T40" s="202">
        <v>0</v>
      </c>
      <c r="U40" s="202">
        <v>1.65</v>
      </c>
      <c r="V40" s="202">
        <v>2.98</v>
      </c>
      <c r="W40" s="202">
        <v>0.42</v>
      </c>
      <c r="X40" s="202">
        <v>1.38</v>
      </c>
      <c r="Y40" s="202">
        <v>0</v>
      </c>
      <c r="Z40" s="202">
        <v>58.57</v>
      </c>
      <c r="AA40" s="202">
        <v>19.920000000000002</v>
      </c>
      <c r="AB40" s="202">
        <v>0</v>
      </c>
      <c r="AC40" s="202">
        <v>0</v>
      </c>
      <c r="AD40" s="202">
        <v>10.79</v>
      </c>
      <c r="AE40" s="202">
        <v>0</v>
      </c>
      <c r="AF40" s="202">
        <v>0</v>
      </c>
      <c r="AG40" s="202">
        <v>0</v>
      </c>
      <c r="AH40" s="202">
        <v>0</v>
      </c>
      <c r="AI40" s="202">
        <v>63.62</v>
      </c>
      <c r="AJ40" s="202">
        <v>0</v>
      </c>
      <c r="AK40" s="202">
        <v>19.61</v>
      </c>
      <c r="AL40" s="202">
        <v>0</v>
      </c>
      <c r="AM40" s="202">
        <v>0</v>
      </c>
      <c r="AN40" s="202">
        <v>0</v>
      </c>
      <c r="AO40" s="202">
        <v>130.51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12.82</v>
      </c>
      <c r="E41" s="202">
        <v>0</v>
      </c>
      <c r="F41" s="202">
        <v>0</v>
      </c>
      <c r="G41" s="202">
        <v>21.32</v>
      </c>
      <c r="H41" s="202">
        <v>0</v>
      </c>
      <c r="I41" s="202">
        <v>0</v>
      </c>
      <c r="J41" s="202">
        <v>26.09</v>
      </c>
      <c r="K41" s="202">
        <v>2.1800000000000002</v>
      </c>
      <c r="L41" s="202">
        <v>269.36</v>
      </c>
      <c r="M41" s="202">
        <v>0.44</v>
      </c>
      <c r="N41" s="202">
        <v>0.54</v>
      </c>
      <c r="O41" s="202">
        <v>0</v>
      </c>
      <c r="P41" s="202">
        <v>0.79</v>
      </c>
      <c r="Q41" s="202">
        <v>2.95</v>
      </c>
      <c r="R41" s="202">
        <v>2.73</v>
      </c>
      <c r="S41" s="202">
        <v>0</v>
      </c>
      <c r="T41" s="202">
        <v>0</v>
      </c>
      <c r="U41" s="202">
        <v>1.65</v>
      </c>
      <c r="V41" s="202">
        <v>2.98</v>
      </c>
      <c r="W41" s="202">
        <v>0.42</v>
      </c>
      <c r="X41" s="202">
        <v>1.38</v>
      </c>
      <c r="Y41" s="202">
        <v>0</v>
      </c>
      <c r="Z41" s="202">
        <v>58.57</v>
      </c>
      <c r="AA41" s="202">
        <v>19.920000000000002</v>
      </c>
      <c r="AB41" s="202">
        <v>0</v>
      </c>
      <c r="AC41" s="202">
        <v>0</v>
      </c>
      <c r="AD41" s="202">
        <v>10.79</v>
      </c>
      <c r="AE41" s="202">
        <v>0</v>
      </c>
      <c r="AF41" s="202">
        <v>0</v>
      </c>
      <c r="AG41" s="202">
        <v>0</v>
      </c>
      <c r="AH41" s="202">
        <v>0</v>
      </c>
      <c r="AI41" s="202">
        <v>63.62</v>
      </c>
      <c r="AJ41" s="202">
        <v>0</v>
      </c>
      <c r="AK41" s="202">
        <v>19.61</v>
      </c>
      <c r="AL41" s="202">
        <v>0</v>
      </c>
      <c r="AM41" s="202">
        <v>0</v>
      </c>
      <c r="AN41" s="202">
        <v>0</v>
      </c>
      <c r="AO41" s="202">
        <v>130.51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12.82</v>
      </c>
      <c r="E42" s="202">
        <v>0</v>
      </c>
      <c r="F42" s="202">
        <v>0</v>
      </c>
      <c r="G42" s="202">
        <v>21.32</v>
      </c>
      <c r="H42" s="202">
        <v>0</v>
      </c>
      <c r="I42" s="202">
        <v>0</v>
      </c>
      <c r="J42" s="202">
        <v>26.09</v>
      </c>
      <c r="K42" s="202">
        <v>2.1800000000000002</v>
      </c>
      <c r="L42" s="202">
        <v>269.36</v>
      </c>
      <c r="M42" s="202">
        <v>0.44</v>
      </c>
      <c r="N42" s="202">
        <v>0.54</v>
      </c>
      <c r="O42" s="202">
        <v>0</v>
      </c>
      <c r="P42" s="202">
        <v>0.79</v>
      </c>
      <c r="Q42" s="202">
        <v>2.95</v>
      </c>
      <c r="R42" s="202">
        <v>2.73</v>
      </c>
      <c r="S42" s="202">
        <v>0</v>
      </c>
      <c r="T42" s="202">
        <v>0</v>
      </c>
      <c r="U42" s="202">
        <v>1.65</v>
      </c>
      <c r="V42" s="202">
        <v>2.98</v>
      </c>
      <c r="W42" s="202">
        <v>0.42</v>
      </c>
      <c r="X42" s="202">
        <v>1.38</v>
      </c>
      <c r="Y42" s="202">
        <v>0</v>
      </c>
      <c r="Z42" s="202">
        <v>58.57</v>
      </c>
      <c r="AA42" s="202">
        <v>19.920000000000002</v>
      </c>
      <c r="AB42" s="202">
        <v>0</v>
      </c>
      <c r="AC42" s="202">
        <v>0</v>
      </c>
      <c r="AD42" s="202">
        <v>10.79</v>
      </c>
      <c r="AE42" s="202">
        <v>0</v>
      </c>
      <c r="AF42" s="202">
        <v>0</v>
      </c>
      <c r="AG42" s="202">
        <v>0</v>
      </c>
      <c r="AH42" s="202">
        <v>0</v>
      </c>
      <c r="AI42" s="202">
        <v>63.62</v>
      </c>
      <c r="AJ42" s="202">
        <v>0</v>
      </c>
      <c r="AK42" s="202">
        <v>19.61</v>
      </c>
      <c r="AL42" s="202">
        <v>0</v>
      </c>
      <c r="AM42" s="202">
        <v>0</v>
      </c>
      <c r="AN42" s="202">
        <v>0</v>
      </c>
      <c r="AO42" s="202">
        <v>130.51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12.75</v>
      </c>
      <c r="E43" s="202">
        <v>0</v>
      </c>
      <c r="F43" s="202">
        <v>0</v>
      </c>
      <c r="G43" s="202">
        <v>21.32</v>
      </c>
      <c r="H43" s="202">
        <v>0</v>
      </c>
      <c r="I43" s="202">
        <v>0</v>
      </c>
      <c r="J43" s="202">
        <v>26.09</v>
      </c>
      <c r="K43" s="202">
        <v>2.1800000000000002</v>
      </c>
      <c r="L43" s="202">
        <v>269.37</v>
      </c>
      <c r="M43" s="202">
        <v>0.44</v>
      </c>
      <c r="N43" s="202">
        <v>0.54</v>
      </c>
      <c r="O43" s="202">
        <v>0</v>
      </c>
      <c r="P43" s="202">
        <v>0.79</v>
      </c>
      <c r="Q43" s="202">
        <v>2.95</v>
      </c>
      <c r="R43" s="202">
        <v>2.73</v>
      </c>
      <c r="S43" s="202">
        <v>0</v>
      </c>
      <c r="T43" s="202">
        <v>0</v>
      </c>
      <c r="U43" s="202">
        <v>1.65</v>
      </c>
      <c r="V43" s="202">
        <v>2.98</v>
      </c>
      <c r="W43" s="202">
        <v>0.42</v>
      </c>
      <c r="X43" s="202">
        <v>1.38</v>
      </c>
      <c r="Y43" s="202">
        <v>0</v>
      </c>
      <c r="Z43" s="202">
        <v>58.57</v>
      </c>
      <c r="AA43" s="202">
        <v>19.920000000000002</v>
      </c>
      <c r="AB43" s="202">
        <v>0</v>
      </c>
      <c r="AC43" s="202">
        <v>0</v>
      </c>
      <c r="AD43" s="202">
        <v>10.79</v>
      </c>
      <c r="AE43" s="202">
        <v>0</v>
      </c>
      <c r="AF43" s="202">
        <v>0</v>
      </c>
      <c r="AG43" s="202">
        <v>0</v>
      </c>
      <c r="AH43" s="202">
        <v>0</v>
      </c>
      <c r="AI43" s="202">
        <v>63.62</v>
      </c>
      <c r="AJ43" s="202">
        <v>0</v>
      </c>
      <c r="AK43" s="202">
        <v>19.61</v>
      </c>
      <c r="AL43" s="202">
        <v>0</v>
      </c>
      <c r="AM43" s="202">
        <v>0</v>
      </c>
      <c r="AN43" s="202">
        <v>0</v>
      </c>
      <c r="AO43" s="202">
        <v>130.51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12.75</v>
      </c>
      <c r="E44" s="202">
        <v>0</v>
      </c>
      <c r="F44" s="202">
        <v>0</v>
      </c>
      <c r="G44" s="202">
        <v>21.32</v>
      </c>
      <c r="H44" s="202">
        <v>0</v>
      </c>
      <c r="I44" s="202">
        <v>0</v>
      </c>
      <c r="J44" s="202">
        <v>26.09</v>
      </c>
      <c r="K44" s="202">
        <v>2.1800000000000002</v>
      </c>
      <c r="L44" s="202">
        <v>269.37</v>
      </c>
      <c r="M44" s="202">
        <v>0.44</v>
      </c>
      <c r="N44" s="202">
        <v>0.54</v>
      </c>
      <c r="O44" s="202">
        <v>0</v>
      </c>
      <c r="P44" s="202">
        <v>0.79</v>
      </c>
      <c r="Q44" s="202">
        <v>2.95</v>
      </c>
      <c r="R44" s="202">
        <v>2.73</v>
      </c>
      <c r="S44" s="202">
        <v>0</v>
      </c>
      <c r="T44" s="202">
        <v>0</v>
      </c>
      <c r="U44" s="202">
        <v>1.65</v>
      </c>
      <c r="V44" s="202">
        <v>2.98</v>
      </c>
      <c r="W44" s="202">
        <v>0.42</v>
      </c>
      <c r="X44" s="202">
        <v>1.38</v>
      </c>
      <c r="Y44" s="202">
        <v>0</v>
      </c>
      <c r="Z44" s="202">
        <v>58.57</v>
      </c>
      <c r="AA44" s="202">
        <v>19.920000000000002</v>
      </c>
      <c r="AB44" s="202">
        <v>0</v>
      </c>
      <c r="AC44" s="202">
        <v>0</v>
      </c>
      <c r="AD44" s="202">
        <v>10.79</v>
      </c>
      <c r="AE44" s="202">
        <v>0</v>
      </c>
      <c r="AF44" s="202">
        <v>0</v>
      </c>
      <c r="AG44" s="202">
        <v>0</v>
      </c>
      <c r="AH44" s="202">
        <v>0</v>
      </c>
      <c r="AI44" s="202">
        <v>63.62</v>
      </c>
      <c r="AJ44" s="202">
        <v>0</v>
      </c>
      <c r="AK44" s="202">
        <v>19.61</v>
      </c>
      <c r="AL44" s="202">
        <v>0</v>
      </c>
      <c r="AM44" s="202">
        <v>0</v>
      </c>
      <c r="AN44" s="202">
        <v>0</v>
      </c>
      <c r="AO44" s="202">
        <v>130.51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12.75</v>
      </c>
      <c r="E45" s="202">
        <v>0</v>
      </c>
      <c r="F45" s="202">
        <v>0</v>
      </c>
      <c r="G45" s="202">
        <v>21.32</v>
      </c>
      <c r="H45" s="202">
        <v>0</v>
      </c>
      <c r="I45" s="202">
        <v>0</v>
      </c>
      <c r="J45" s="202">
        <v>26.09</v>
      </c>
      <c r="K45" s="202">
        <v>2.1800000000000002</v>
      </c>
      <c r="L45" s="202">
        <v>269.37</v>
      </c>
      <c r="M45" s="202">
        <v>0.44</v>
      </c>
      <c r="N45" s="202">
        <v>0.54</v>
      </c>
      <c r="O45" s="202">
        <v>0</v>
      </c>
      <c r="P45" s="202">
        <v>0.79</v>
      </c>
      <c r="Q45" s="202">
        <v>2.95</v>
      </c>
      <c r="R45" s="202">
        <v>2.73</v>
      </c>
      <c r="S45" s="202">
        <v>0</v>
      </c>
      <c r="T45" s="202">
        <v>0</v>
      </c>
      <c r="U45" s="202">
        <v>1.65</v>
      </c>
      <c r="V45" s="202">
        <v>2.98</v>
      </c>
      <c r="W45" s="202">
        <v>0.42</v>
      </c>
      <c r="X45" s="202">
        <v>1.38</v>
      </c>
      <c r="Y45" s="202">
        <v>0</v>
      </c>
      <c r="Z45" s="202">
        <v>58.57</v>
      </c>
      <c r="AA45" s="202">
        <v>19.920000000000002</v>
      </c>
      <c r="AB45" s="202">
        <v>0</v>
      </c>
      <c r="AC45" s="202">
        <v>0</v>
      </c>
      <c r="AD45" s="202">
        <v>10.79</v>
      </c>
      <c r="AE45" s="202">
        <v>0</v>
      </c>
      <c r="AF45" s="202">
        <v>0</v>
      </c>
      <c r="AG45" s="202">
        <v>0</v>
      </c>
      <c r="AH45" s="202">
        <v>0</v>
      </c>
      <c r="AI45" s="202">
        <v>63.62</v>
      </c>
      <c r="AJ45" s="202">
        <v>0</v>
      </c>
      <c r="AK45" s="202">
        <v>19.61</v>
      </c>
      <c r="AL45" s="202">
        <v>0</v>
      </c>
      <c r="AM45" s="202">
        <v>0</v>
      </c>
      <c r="AN45" s="202">
        <v>0</v>
      </c>
      <c r="AO45" s="202">
        <v>130.51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12.75</v>
      </c>
      <c r="E46" s="202">
        <v>0</v>
      </c>
      <c r="F46" s="202">
        <v>0</v>
      </c>
      <c r="G46" s="202">
        <v>21.32</v>
      </c>
      <c r="H46" s="202">
        <v>0</v>
      </c>
      <c r="I46" s="202">
        <v>0</v>
      </c>
      <c r="J46" s="202">
        <v>26.09</v>
      </c>
      <c r="K46" s="202">
        <v>2.19</v>
      </c>
      <c r="L46" s="202">
        <v>269.37</v>
      </c>
      <c r="M46" s="202">
        <v>0.44</v>
      </c>
      <c r="N46" s="202">
        <v>0.54</v>
      </c>
      <c r="O46" s="202">
        <v>0</v>
      </c>
      <c r="P46" s="202">
        <v>0.79</v>
      </c>
      <c r="Q46" s="202">
        <v>2.95</v>
      </c>
      <c r="R46" s="202">
        <v>2.73</v>
      </c>
      <c r="S46" s="202">
        <v>0</v>
      </c>
      <c r="T46" s="202">
        <v>0</v>
      </c>
      <c r="U46" s="202">
        <v>1.65</v>
      </c>
      <c r="V46" s="202">
        <v>2.98</v>
      </c>
      <c r="W46" s="202">
        <v>0.42</v>
      </c>
      <c r="X46" s="202">
        <v>1.38</v>
      </c>
      <c r="Y46" s="202">
        <v>0</v>
      </c>
      <c r="Z46" s="202">
        <v>58.57</v>
      </c>
      <c r="AA46" s="202">
        <v>19.920000000000002</v>
      </c>
      <c r="AB46" s="202">
        <v>0</v>
      </c>
      <c r="AC46" s="202">
        <v>0</v>
      </c>
      <c r="AD46" s="202">
        <v>10.79</v>
      </c>
      <c r="AE46" s="202">
        <v>0</v>
      </c>
      <c r="AF46" s="202">
        <v>0</v>
      </c>
      <c r="AG46" s="202">
        <v>0</v>
      </c>
      <c r="AH46" s="202">
        <v>0</v>
      </c>
      <c r="AI46" s="202">
        <v>63.62</v>
      </c>
      <c r="AJ46" s="202">
        <v>0</v>
      </c>
      <c r="AK46" s="202">
        <v>19.61</v>
      </c>
      <c r="AL46" s="202">
        <v>0</v>
      </c>
      <c r="AM46" s="202">
        <v>0</v>
      </c>
      <c r="AN46" s="202">
        <v>0</v>
      </c>
      <c r="AO46" s="202">
        <v>130.51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12.75</v>
      </c>
      <c r="E47" s="202">
        <v>0</v>
      </c>
      <c r="F47" s="202">
        <v>0</v>
      </c>
      <c r="G47" s="202">
        <v>21.32</v>
      </c>
      <c r="H47" s="202">
        <v>0</v>
      </c>
      <c r="I47" s="202">
        <v>0</v>
      </c>
      <c r="J47" s="202">
        <v>26.09</v>
      </c>
      <c r="K47" s="202">
        <v>2.1800000000000002</v>
      </c>
      <c r="L47" s="202">
        <v>269.37</v>
      </c>
      <c r="M47" s="202">
        <v>0.44</v>
      </c>
      <c r="N47" s="202">
        <v>0.54</v>
      </c>
      <c r="O47" s="202">
        <v>0</v>
      </c>
      <c r="P47" s="202">
        <v>0.79</v>
      </c>
      <c r="Q47" s="202">
        <v>2.95</v>
      </c>
      <c r="R47" s="202">
        <v>2.73</v>
      </c>
      <c r="S47" s="202">
        <v>0</v>
      </c>
      <c r="T47" s="202">
        <v>0</v>
      </c>
      <c r="U47" s="202">
        <v>1.65</v>
      </c>
      <c r="V47" s="202">
        <v>2.98</v>
      </c>
      <c r="W47" s="202">
        <v>0.42</v>
      </c>
      <c r="X47" s="202">
        <v>1.38</v>
      </c>
      <c r="Y47" s="202">
        <v>0</v>
      </c>
      <c r="Z47" s="202">
        <v>58.57</v>
      </c>
      <c r="AA47" s="202">
        <v>19.920000000000002</v>
      </c>
      <c r="AB47" s="202">
        <v>0</v>
      </c>
      <c r="AC47" s="202">
        <v>0</v>
      </c>
      <c r="AD47" s="202">
        <v>10.79</v>
      </c>
      <c r="AE47" s="202">
        <v>0</v>
      </c>
      <c r="AF47" s="202">
        <v>0</v>
      </c>
      <c r="AG47" s="202">
        <v>0</v>
      </c>
      <c r="AH47" s="202">
        <v>0</v>
      </c>
      <c r="AI47" s="202">
        <v>63.62</v>
      </c>
      <c r="AJ47" s="202">
        <v>0</v>
      </c>
      <c r="AK47" s="202">
        <v>19.61</v>
      </c>
      <c r="AL47" s="202">
        <v>0</v>
      </c>
      <c r="AM47" s="202">
        <v>0</v>
      </c>
      <c r="AN47" s="202">
        <v>0</v>
      </c>
      <c r="AO47" s="202">
        <v>130.51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12.75</v>
      </c>
      <c r="E48" s="202">
        <v>0</v>
      </c>
      <c r="F48" s="202">
        <v>0</v>
      </c>
      <c r="G48" s="202">
        <v>21.32</v>
      </c>
      <c r="H48" s="202">
        <v>0</v>
      </c>
      <c r="I48" s="202">
        <v>0</v>
      </c>
      <c r="J48" s="202">
        <v>26.09</v>
      </c>
      <c r="K48" s="202">
        <v>2.1800000000000002</v>
      </c>
      <c r="L48" s="202">
        <v>269.37</v>
      </c>
      <c r="M48" s="202">
        <v>0.44</v>
      </c>
      <c r="N48" s="202">
        <v>0.54</v>
      </c>
      <c r="O48" s="202">
        <v>0</v>
      </c>
      <c r="P48" s="202">
        <v>0.79</v>
      </c>
      <c r="Q48" s="202">
        <v>2.95</v>
      </c>
      <c r="R48" s="202">
        <v>2.73</v>
      </c>
      <c r="S48" s="202">
        <v>0</v>
      </c>
      <c r="T48" s="202">
        <v>0</v>
      </c>
      <c r="U48" s="202">
        <v>1.65</v>
      </c>
      <c r="V48" s="202">
        <v>2.98</v>
      </c>
      <c r="W48" s="202">
        <v>0.42</v>
      </c>
      <c r="X48" s="202">
        <v>1.38</v>
      </c>
      <c r="Y48" s="202">
        <v>0</v>
      </c>
      <c r="Z48" s="202">
        <v>58.57</v>
      </c>
      <c r="AA48" s="202">
        <v>19.920000000000002</v>
      </c>
      <c r="AB48" s="202">
        <v>0</v>
      </c>
      <c r="AC48" s="202">
        <v>0</v>
      </c>
      <c r="AD48" s="202">
        <v>10.79</v>
      </c>
      <c r="AE48" s="202">
        <v>0</v>
      </c>
      <c r="AF48" s="202">
        <v>0</v>
      </c>
      <c r="AG48" s="202">
        <v>0</v>
      </c>
      <c r="AH48" s="202">
        <v>0</v>
      </c>
      <c r="AI48" s="202">
        <v>63.62</v>
      </c>
      <c r="AJ48" s="202">
        <v>0</v>
      </c>
      <c r="AK48" s="202">
        <v>19.61</v>
      </c>
      <c r="AL48" s="202">
        <v>0</v>
      </c>
      <c r="AM48" s="202">
        <v>0</v>
      </c>
      <c r="AN48" s="202">
        <v>0</v>
      </c>
      <c r="AO48" s="202">
        <v>130.51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12.75</v>
      </c>
      <c r="E49" s="202">
        <v>0</v>
      </c>
      <c r="F49" s="202">
        <v>0</v>
      </c>
      <c r="G49" s="202">
        <v>21.32</v>
      </c>
      <c r="H49" s="202">
        <v>0</v>
      </c>
      <c r="I49" s="202">
        <v>0</v>
      </c>
      <c r="J49" s="202">
        <v>26.09</v>
      </c>
      <c r="K49" s="202">
        <v>2.1800000000000002</v>
      </c>
      <c r="L49" s="202">
        <v>269.37</v>
      </c>
      <c r="M49" s="202">
        <v>0.44</v>
      </c>
      <c r="N49" s="202">
        <v>0.54</v>
      </c>
      <c r="O49" s="202">
        <v>0</v>
      </c>
      <c r="P49" s="202">
        <v>0.79</v>
      </c>
      <c r="Q49" s="202">
        <v>2.95</v>
      </c>
      <c r="R49" s="202">
        <v>2.73</v>
      </c>
      <c r="S49" s="202">
        <v>0</v>
      </c>
      <c r="T49" s="202">
        <v>0</v>
      </c>
      <c r="U49" s="202">
        <v>1.65</v>
      </c>
      <c r="V49" s="202">
        <v>2.98</v>
      </c>
      <c r="W49" s="202">
        <v>0.42</v>
      </c>
      <c r="X49" s="202">
        <v>1.38</v>
      </c>
      <c r="Y49" s="202">
        <v>0</v>
      </c>
      <c r="Z49" s="202">
        <v>58.57</v>
      </c>
      <c r="AA49" s="202">
        <v>19.920000000000002</v>
      </c>
      <c r="AB49" s="202">
        <v>0</v>
      </c>
      <c r="AC49" s="202">
        <v>0</v>
      </c>
      <c r="AD49" s="202">
        <v>10.79</v>
      </c>
      <c r="AE49" s="202">
        <v>0</v>
      </c>
      <c r="AF49" s="202">
        <v>0</v>
      </c>
      <c r="AG49" s="202">
        <v>0</v>
      </c>
      <c r="AH49" s="202">
        <v>0</v>
      </c>
      <c r="AI49" s="202">
        <v>63.62</v>
      </c>
      <c r="AJ49" s="202">
        <v>0</v>
      </c>
      <c r="AK49" s="202">
        <v>19.61</v>
      </c>
      <c r="AL49" s="202">
        <v>0</v>
      </c>
      <c r="AM49" s="202">
        <v>0</v>
      </c>
      <c r="AN49" s="202">
        <v>0</v>
      </c>
      <c r="AO49" s="202">
        <v>130.51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12.75</v>
      </c>
      <c r="E50" s="202">
        <v>0</v>
      </c>
      <c r="F50" s="202">
        <v>0</v>
      </c>
      <c r="G50" s="202">
        <v>21.32</v>
      </c>
      <c r="H50" s="202">
        <v>0</v>
      </c>
      <c r="I50" s="202">
        <v>0</v>
      </c>
      <c r="J50" s="202">
        <v>26.09</v>
      </c>
      <c r="K50" s="202">
        <v>2.1800000000000002</v>
      </c>
      <c r="L50" s="202">
        <v>269.37</v>
      </c>
      <c r="M50" s="202">
        <v>0.44</v>
      </c>
      <c r="N50" s="202">
        <v>0.54</v>
      </c>
      <c r="O50" s="202">
        <v>0</v>
      </c>
      <c r="P50" s="202">
        <v>0.79</v>
      </c>
      <c r="Q50" s="202">
        <v>2.95</v>
      </c>
      <c r="R50" s="202">
        <v>2.73</v>
      </c>
      <c r="S50" s="202">
        <v>0</v>
      </c>
      <c r="T50" s="202">
        <v>0</v>
      </c>
      <c r="U50" s="202">
        <v>1.65</v>
      </c>
      <c r="V50" s="202">
        <v>2.98</v>
      </c>
      <c r="W50" s="202">
        <v>0.42</v>
      </c>
      <c r="X50" s="202">
        <v>1.38</v>
      </c>
      <c r="Y50" s="202">
        <v>0</v>
      </c>
      <c r="Z50" s="202">
        <v>58.57</v>
      </c>
      <c r="AA50" s="202">
        <v>19.920000000000002</v>
      </c>
      <c r="AB50" s="202">
        <v>0</v>
      </c>
      <c r="AC50" s="202">
        <v>0</v>
      </c>
      <c r="AD50" s="202">
        <v>10.79</v>
      </c>
      <c r="AE50" s="202">
        <v>0</v>
      </c>
      <c r="AF50" s="202">
        <v>0</v>
      </c>
      <c r="AG50" s="202">
        <v>0</v>
      </c>
      <c r="AH50" s="202">
        <v>0</v>
      </c>
      <c r="AI50" s="202">
        <v>63.62</v>
      </c>
      <c r="AJ50" s="202">
        <v>0</v>
      </c>
      <c r="AK50" s="202">
        <v>19.61</v>
      </c>
      <c r="AL50" s="202">
        <v>0</v>
      </c>
      <c r="AM50" s="202">
        <v>0</v>
      </c>
      <c r="AN50" s="202">
        <v>0</v>
      </c>
      <c r="AO50" s="202">
        <v>130.51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12.66</v>
      </c>
      <c r="E51" s="202">
        <v>0</v>
      </c>
      <c r="F51" s="202">
        <v>0</v>
      </c>
      <c r="G51" s="202">
        <v>21.32</v>
      </c>
      <c r="H51" s="202">
        <v>0</v>
      </c>
      <c r="I51" s="202">
        <v>0</v>
      </c>
      <c r="J51" s="202">
        <v>26.09</v>
      </c>
      <c r="K51" s="202">
        <v>2.1800000000000002</v>
      </c>
      <c r="L51" s="202">
        <v>269.37</v>
      </c>
      <c r="M51" s="202">
        <v>0.44</v>
      </c>
      <c r="N51" s="202">
        <v>0.54</v>
      </c>
      <c r="O51" s="202">
        <v>0</v>
      </c>
      <c r="P51" s="202">
        <v>0.79</v>
      </c>
      <c r="Q51" s="202">
        <v>2.95</v>
      </c>
      <c r="R51" s="202">
        <v>2.73</v>
      </c>
      <c r="S51" s="202">
        <v>0</v>
      </c>
      <c r="T51" s="202">
        <v>0</v>
      </c>
      <c r="U51" s="202">
        <v>1.65</v>
      </c>
      <c r="V51" s="202">
        <v>2.98</v>
      </c>
      <c r="W51" s="202">
        <v>0.42</v>
      </c>
      <c r="X51" s="202">
        <v>1.38</v>
      </c>
      <c r="Y51" s="202">
        <v>0</v>
      </c>
      <c r="Z51" s="202">
        <v>58.57</v>
      </c>
      <c r="AA51" s="202">
        <v>19.920000000000002</v>
      </c>
      <c r="AB51" s="202">
        <v>0</v>
      </c>
      <c r="AC51" s="202">
        <v>0</v>
      </c>
      <c r="AD51" s="202">
        <v>10.79</v>
      </c>
      <c r="AE51" s="202">
        <v>0</v>
      </c>
      <c r="AF51" s="202">
        <v>0</v>
      </c>
      <c r="AG51" s="202">
        <v>0</v>
      </c>
      <c r="AH51" s="202">
        <v>0</v>
      </c>
      <c r="AI51" s="202">
        <v>63.62</v>
      </c>
      <c r="AJ51" s="202">
        <v>0</v>
      </c>
      <c r="AK51" s="202">
        <v>19.850000000000001</v>
      </c>
      <c r="AL51" s="202">
        <v>0</v>
      </c>
      <c r="AM51" s="202">
        <v>0</v>
      </c>
      <c r="AN51" s="202">
        <v>0</v>
      </c>
      <c r="AO51" s="202">
        <v>128.34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12.66</v>
      </c>
      <c r="E52" s="202">
        <v>0</v>
      </c>
      <c r="F52" s="202">
        <v>0</v>
      </c>
      <c r="G52" s="202">
        <v>21.32</v>
      </c>
      <c r="H52" s="202">
        <v>0</v>
      </c>
      <c r="I52" s="202">
        <v>0</v>
      </c>
      <c r="J52" s="202">
        <v>26.09</v>
      </c>
      <c r="K52" s="202">
        <v>2.1800000000000002</v>
      </c>
      <c r="L52" s="202">
        <v>269.37</v>
      </c>
      <c r="M52" s="202">
        <v>0.44</v>
      </c>
      <c r="N52" s="202">
        <v>0.54</v>
      </c>
      <c r="O52" s="202">
        <v>0</v>
      </c>
      <c r="P52" s="202">
        <v>0.79</v>
      </c>
      <c r="Q52" s="202">
        <v>2.95</v>
      </c>
      <c r="R52" s="202">
        <v>2.73</v>
      </c>
      <c r="S52" s="202">
        <v>0</v>
      </c>
      <c r="T52" s="202">
        <v>0</v>
      </c>
      <c r="U52" s="202">
        <v>1.65</v>
      </c>
      <c r="V52" s="202">
        <v>2.98</v>
      </c>
      <c r="W52" s="202">
        <v>0.42</v>
      </c>
      <c r="X52" s="202">
        <v>1.38</v>
      </c>
      <c r="Y52" s="202">
        <v>0</v>
      </c>
      <c r="Z52" s="202">
        <v>58.57</v>
      </c>
      <c r="AA52" s="202">
        <v>19.920000000000002</v>
      </c>
      <c r="AB52" s="202">
        <v>0</v>
      </c>
      <c r="AC52" s="202">
        <v>0</v>
      </c>
      <c r="AD52" s="202">
        <v>10.79</v>
      </c>
      <c r="AE52" s="202">
        <v>0</v>
      </c>
      <c r="AF52" s="202">
        <v>0</v>
      </c>
      <c r="AG52" s="202">
        <v>0</v>
      </c>
      <c r="AH52" s="202">
        <v>0</v>
      </c>
      <c r="AI52" s="202">
        <v>63.62</v>
      </c>
      <c r="AJ52" s="202">
        <v>0</v>
      </c>
      <c r="AK52" s="202">
        <v>19.850000000000001</v>
      </c>
      <c r="AL52" s="202">
        <v>0</v>
      </c>
      <c r="AM52" s="202">
        <v>0</v>
      </c>
      <c r="AN52" s="202">
        <v>0</v>
      </c>
      <c r="AO52" s="202">
        <v>128.34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12.66</v>
      </c>
      <c r="E53" s="202">
        <v>0</v>
      </c>
      <c r="F53" s="202">
        <v>0</v>
      </c>
      <c r="G53" s="202">
        <v>21.32</v>
      </c>
      <c r="H53" s="202">
        <v>0</v>
      </c>
      <c r="I53" s="202">
        <v>0</v>
      </c>
      <c r="J53" s="202">
        <v>26.09</v>
      </c>
      <c r="K53" s="202">
        <v>2.1800000000000002</v>
      </c>
      <c r="L53" s="202">
        <v>269.37</v>
      </c>
      <c r="M53" s="202">
        <v>0.44</v>
      </c>
      <c r="N53" s="202">
        <v>0.54</v>
      </c>
      <c r="O53" s="202">
        <v>0</v>
      </c>
      <c r="P53" s="202">
        <v>0.79</v>
      </c>
      <c r="Q53" s="202">
        <v>2.95</v>
      </c>
      <c r="R53" s="202">
        <v>2.73</v>
      </c>
      <c r="S53" s="202">
        <v>0</v>
      </c>
      <c r="T53" s="202">
        <v>0</v>
      </c>
      <c r="U53" s="202">
        <v>1.65</v>
      </c>
      <c r="V53" s="202">
        <v>2.98</v>
      </c>
      <c r="W53" s="202">
        <v>0.42</v>
      </c>
      <c r="X53" s="202">
        <v>1.38</v>
      </c>
      <c r="Y53" s="202">
        <v>0</v>
      </c>
      <c r="Z53" s="202">
        <v>58.57</v>
      </c>
      <c r="AA53" s="202">
        <v>19.920000000000002</v>
      </c>
      <c r="AB53" s="202">
        <v>0</v>
      </c>
      <c r="AC53" s="202">
        <v>0</v>
      </c>
      <c r="AD53" s="202">
        <v>10.79</v>
      </c>
      <c r="AE53" s="202">
        <v>0</v>
      </c>
      <c r="AF53" s="202">
        <v>0</v>
      </c>
      <c r="AG53" s="202">
        <v>0</v>
      </c>
      <c r="AH53" s="202">
        <v>0</v>
      </c>
      <c r="AI53" s="202">
        <v>63.62</v>
      </c>
      <c r="AJ53" s="202">
        <v>0</v>
      </c>
      <c r="AK53" s="202">
        <v>19.850000000000001</v>
      </c>
      <c r="AL53" s="202">
        <v>0</v>
      </c>
      <c r="AM53" s="202">
        <v>0</v>
      </c>
      <c r="AN53" s="202">
        <v>0</v>
      </c>
      <c r="AO53" s="202">
        <v>128.34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12.66</v>
      </c>
      <c r="E54" s="202">
        <v>0</v>
      </c>
      <c r="F54" s="202">
        <v>0</v>
      </c>
      <c r="G54" s="202">
        <v>21.32</v>
      </c>
      <c r="H54" s="202">
        <v>0</v>
      </c>
      <c r="I54" s="202">
        <v>0</v>
      </c>
      <c r="J54" s="202">
        <v>26.09</v>
      </c>
      <c r="K54" s="202">
        <v>2.1800000000000002</v>
      </c>
      <c r="L54" s="202">
        <v>269.37</v>
      </c>
      <c r="M54" s="202">
        <v>0.44</v>
      </c>
      <c r="N54" s="202">
        <v>0.54</v>
      </c>
      <c r="O54" s="202">
        <v>0</v>
      </c>
      <c r="P54" s="202">
        <v>0.79</v>
      </c>
      <c r="Q54" s="202">
        <v>2.95</v>
      </c>
      <c r="R54" s="202">
        <v>2.73</v>
      </c>
      <c r="S54" s="202">
        <v>0</v>
      </c>
      <c r="T54" s="202">
        <v>0</v>
      </c>
      <c r="U54" s="202">
        <v>1.65</v>
      </c>
      <c r="V54" s="202">
        <v>2.98</v>
      </c>
      <c r="W54" s="202">
        <v>0.42</v>
      </c>
      <c r="X54" s="202">
        <v>1.38</v>
      </c>
      <c r="Y54" s="202">
        <v>0</v>
      </c>
      <c r="Z54" s="202">
        <v>58.57</v>
      </c>
      <c r="AA54" s="202">
        <v>19.920000000000002</v>
      </c>
      <c r="AB54" s="202">
        <v>0</v>
      </c>
      <c r="AC54" s="202">
        <v>0</v>
      </c>
      <c r="AD54" s="202">
        <v>10.79</v>
      </c>
      <c r="AE54" s="202">
        <v>0</v>
      </c>
      <c r="AF54" s="202">
        <v>0</v>
      </c>
      <c r="AG54" s="202">
        <v>0</v>
      </c>
      <c r="AH54" s="202">
        <v>0</v>
      </c>
      <c r="AI54" s="202">
        <v>63.62</v>
      </c>
      <c r="AJ54" s="202">
        <v>0</v>
      </c>
      <c r="AK54" s="202">
        <v>19.850000000000001</v>
      </c>
      <c r="AL54" s="202">
        <v>0</v>
      </c>
      <c r="AM54" s="202">
        <v>0</v>
      </c>
      <c r="AN54" s="202">
        <v>0</v>
      </c>
      <c r="AO54" s="202">
        <v>128.34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12.66</v>
      </c>
      <c r="E55" s="202">
        <v>0</v>
      </c>
      <c r="F55" s="202">
        <v>0</v>
      </c>
      <c r="G55" s="202">
        <v>21.32</v>
      </c>
      <c r="H55" s="202">
        <v>0</v>
      </c>
      <c r="I55" s="202">
        <v>0</v>
      </c>
      <c r="J55" s="202">
        <v>26.09</v>
      </c>
      <c r="K55" s="202">
        <v>2.1800000000000002</v>
      </c>
      <c r="L55" s="202">
        <v>269.37</v>
      </c>
      <c r="M55" s="202">
        <v>0.44</v>
      </c>
      <c r="N55" s="202">
        <v>0.54</v>
      </c>
      <c r="O55" s="202">
        <v>0</v>
      </c>
      <c r="P55" s="202">
        <v>0.79</v>
      </c>
      <c r="Q55" s="202">
        <v>2.95</v>
      </c>
      <c r="R55" s="202">
        <v>2.73</v>
      </c>
      <c r="S55" s="202">
        <v>0</v>
      </c>
      <c r="T55" s="202">
        <v>0</v>
      </c>
      <c r="U55" s="202">
        <v>1.65</v>
      </c>
      <c r="V55" s="202">
        <v>2.98</v>
      </c>
      <c r="W55" s="202">
        <v>0.42</v>
      </c>
      <c r="X55" s="202">
        <v>1.38</v>
      </c>
      <c r="Y55" s="202">
        <v>0</v>
      </c>
      <c r="Z55" s="202">
        <v>58.57</v>
      </c>
      <c r="AA55" s="202">
        <v>19.920000000000002</v>
      </c>
      <c r="AB55" s="202">
        <v>0</v>
      </c>
      <c r="AC55" s="202">
        <v>0</v>
      </c>
      <c r="AD55" s="202">
        <v>10.79</v>
      </c>
      <c r="AE55" s="202">
        <v>0</v>
      </c>
      <c r="AF55" s="202">
        <v>0</v>
      </c>
      <c r="AG55" s="202">
        <v>0</v>
      </c>
      <c r="AH55" s="202">
        <v>0</v>
      </c>
      <c r="AI55" s="202">
        <v>63.62</v>
      </c>
      <c r="AJ55" s="202">
        <v>0</v>
      </c>
      <c r="AK55" s="202">
        <v>19.850000000000001</v>
      </c>
      <c r="AL55" s="202">
        <v>0</v>
      </c>
      <c r="AM55" s="202">
        <v>0</v>
      </c>
      <c r="AN55" s="202">
        <v>0</v>
      </c>
      <c r="AO55" s="202">
        <v>128.34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12.66</v>
      </c>
      <c r="E56" s="202">
        <v>0</v>
      </c>
      <c r="F56" s="202">
        <v>0</v>
      </c>
      <c r="G56" s="202">
        <v>21.32</v>
      </c>
      <c r="H56" s="202">
        <v>0</v>
      </c>
      <c r="I56" s="202">
        <v>0</v>
      </c>
      <c r="J56" s="202">
        <v>26.09</v>
      </c>
      <c r="K56" s="202">
        <v>2.1800000000000002</v>
      </c>
      <c r="L56" s="202">
        <v>269.37</v>
      </c>
      <c r="M56" s="202">
        <v>0.44</v>
      </c>
      <c r="N56" s="202">
        <v>0.54</v>
      </c>
      <c r="O56" s="202">
        <v>0</v>
      </c>
      <c r="P56" s="202">
        <v>0.79</v>
      </c>
      <c r="Q56" s="202">
        <v>2.95</v>
      </c>
      <c r="R56" s="202">
        <v>2.73</v>
      </c>
      <c r="S56" s="202">
        <v>0</v>
      </c>
      <c r="T56" s="202">
        <v>0</v>
      </c>
      <c r="U56" s="202">
        <v>1.65</v>
      </c>
      <c r="V56" s="202">
        <v>2.98</v>
      </c>
      <c r="W56" s="202">
        <v>0.42</v>
      </c>
      <c r="X56" s="202">
        <v>1.38</v>
      </c>
      <c r="Y56" s="202">
        <v>0</v>
      </c>
      <c r="Z56" s="202">
        <v>58.57</v>
      </c>
      <c r="AA56" s="202">
        <v>19.920000000000002</v>
      </c>
      <c r="AB56" s="202">
        <v>0</v>
      </c>
      <c r="AC56" s="202">
        <v>0</v>
      </c>
      <c r="AD56" s="202">
        <v>10.79</v>
      </c>
      <c r="AE56" s="202">
        <v>0</v>
      </c>
      <c r="AF56" s="202">
        <v>0</v>
      </c>
      <c r="AG56" s="202">
        <v>0</v>
      </c>
      <c r="AH56" s="202">
        <v>0</v>
      </c>
      <c r="AI56" s="202">
        <v>63.62</v>
      </c>
      <c r="AJ56" s="202">
        <v>0</v>
      </c>
      <c r="AK56" s="202">
        <v>19.850000000000001</v>
      </c>
      <c r="AL56" s="202">
        <v>0</v>
      </c>
      <c r="AM56" s="202">
        <v>0</v>
      </c>
      <c r="AN56" s="202">
        <v>0</v>
      </c>
      <c r="AO56" s="202">
        <v>128.34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12.66</v>
      </c>
      <c r="E57" s="202">
        <v>0</v>
      </c>
      <c r="F57" s="202">
        <v>0</v>
      </c>
      <c r="G57" s="202">
        <v>21.32</v>
      </c>
      <c r="H57" s="202">
        <v>0</v>
      </c>
      <c r="I57" s="202">
        <v>0</v>
      </c>
      <c r="J57" s="202">
        <v>26.09</v>
      </c>
      <c r="K57" s="202">
        <v>2.1800000000000002</v>
      </c>
      <c r="L57" s="202">
        <v>269.37</v>
      </c>
      <c r="M57" s="202">
        <v>0.44</v>
      </c>
      <c r="N57" s="202">
        <v>0.54</v>
      </c>
      <c r="O57" s="202">
        <v>0</v>
      </c>
      <c r="P57" s="202">
        <v>0.79</v>
      </c>
      <c r="Q57" s="202">
        <v>2.95</v>
      </c>
      <c r="R57" s="202">
        <v>2.73</v>
      </c>
      <c r="S57" s="202">
        <v>0</v>
      </c>
      <c r="T57" s="202">
        <v>0</v>
      </c>
      <c r="U57" s="202">
        <v>1.65</v>
      </c>
      <c r="V57" s="202">
        <v>2.98</v>
      </c>
      <c r="W57" s="202">
        <v>0.42</v>
      </c>
      <c r="X57" s="202">
        <v>1.38</v>
      </c>
      <c r="Y57" s="202">
        <v>0</v>
      </c>
      <c r="Z57" s="202">
        <v>58.57</v>
      </c>
      <c r="AA57" s="202">
        <v>19.920000000000002</v>
      </c>
      <c r="AB57" s="202">
        <v>0</v>
      </c>
      <c r="AC57" s="202">
        <v>0</v>
      </c>
      <c r="AD57" s="202">
        <v>10.79</v>
      </c>
      <c r="AE57" s="202">
        <v>0</v>
      </c>
      <c r="AF57" s="202">
        <v>0</v>
      </c>
      <c r="AG57" s="202">
        <v>0</v>
      </c>
      <c r="AH57" s="202">
        <v>0</v>
      </c>
      <c r="AI57" s="202">
        <v>63.62</v>
      </c>
      <c r="AJ57" s="202">
        <v>0</v>
      </c>
      <c r="AK57" s="202">
        <v>19.850000000000001</v>
      </c>
      <c r="AL57" s="202">
        <v>0</v>
      </c>
      <c r="AM57" s="202">
        <v>0</v>
      </c>
      <c r="AN57" s="202">
        <v>0</v>
      </c>
      <c r="AO57" s="202">
        <v>128.34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12.66</v>
      </c>
      <c r="E58" s="202">
        <v>0</v>
      </c>
      <c r="F58" s="202">
        <v>0</v>
      </c>
      <c r="G58" s="202">
        <v>21.32</v>
      </c>
      <c r="H58" s="202">
        <v>0</v>
      </c>
      <c r="I58" s="202">
        <v>0</v>
      </c>
      <c r="J58" s="202">
        <v>26.09</v>
      </c>
      <c r="K58" s="202">
        <v>2.1800000000000002</v>
      </c>
      <c r="L58" s="202">
        <v>269.37</v>
      </c>
      <c r="M58" s="202">
        <v>0.44</v>
      </c>
      <c r="N58" s="202">
        <v>0.54</v>
      </c>
      <c r="O58" s="202">
        <v>0</v>
      </c>
      <c r="P58" s="202">
        <v>0.79</v>
      </c>
      <c r="Q58" s="202">
        <v>2.95</v>
      </c>
      <c r="R58" s="202">
        <v>2.73</v>
      </c>
      <c r="S58" s="202">
        <v>0</v>
      </c>
      <c r="T58" s="202">
        <v>0</v>
      </c>
      <c r="U58" s="202">
        <v>1.65</v>
      </c>
      <c r="V58" s="202">
        <v>2.98</v>
      </c>
      <c r="W58" s="202">
        <v>0.42</v>
      </c>
      <c r="X58" s="202">
        <v>1.38</v>
      </c>
      <c r="Y58" s="202">
        <v>0</v>
      </c>
      <c r="Z58" s="202">
        <v>58.57</v>
      </c>
      <c r="AA58" s="202">
        <v>19.920000000000002</v>
      </c>
      <c r="AB58" s="202">
        <v>0</v>
      </c>
      <c r="AC58" s="202">
        <v>0</v>
      </c>
      <c r="AD58" s="202">
        <v>10.79</v>
      </c>
      <c r="AE58" s="202">
        <v>0</v>
      </c>
      <c r="AF58" s="202">
        <v>0</v>
      </c>
      <c r="AG58" s="202">
        <v>0</v>
      </c>
      <c r="AH58" s="202">
        <v>0</v>
      </c>
      <c r="AI58" s="202">
        <v>63.62</v>
      </c>
      <c r="AJ58" s="202">
        <v>0</v>
      </c>
      <c r="AK58" s="202">
        <v>19.850000000000001</v>
      </c>
      <c r="AL58" s="202">
        <v>0</v>
      </c>
      <c r="AM58" s="202">
        <v>0</v>
      </c>
      <c r="AN58" s="202">
        <v>0</v>
      </c>
      <c r="AO58" s="202">
        <v>128.34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12.66</v>
      </c>
      <c r="E59" s="202">
        <v>0</v>
      </c>
      <c r="F59" s="202">
        <v>0</v>
      </c>
      <c r="G59" s="202">
        <v>21.32</v>
      </c>
      <c r="H59" s="202">
        <v>0</v>
      </c>
      <c r="I59" s="202">
        <v>0</v>
      </c>
      <c r="J59" s="202">
        <v>26.09</v>
      </c>
      <c r="K59" s="202">
        <v>2.2599999999999998</v>
      </c>
      <c r="L59" s="202">
        <v>269.36</v>
      </c>
      <c r="M59" s="202">
        <v>0.44</v>
      </c>
      <c r="N59" s="202">
        <v>0.54</v>
      </c>
      <c r="O59" s="202">
        <v>0</v>
      </c>
      <c r="P59" s="202">
        <v>0.79</v>
      </c>
      <c r="Q59" s="202">
        <v>2.95</v>
      </c>
      <c r="R59" s="202">
        <v>2.73</v>
      </c>
      <c r="S59" s="202">
        <v>0</v>
      </c>
      <c r="T59" s="202">
        <v>0</v>
      </c>
      <c r="U59" s="202">
        <v>1.65</v>
      </c>
      <c r="V59" s="202">
        <v>0.2</v>
      </c>
      <c r="W59" s="202">
        <v>0.42</v>
      </c>
      <c r="X59" s="202">
        <v>1.38</v>
      </c>
      <c r="Y59" s="202">
        <v>0</v>
      </c>
      <c r="Z59" s="202">
        <v>58.57</v>
      </c>
      <c r="AA59" s="202">
        <v>19.920000000000002</v>
      </c>
      <c r="AB59" s="202">
        <v>0</v>
      </c>
      <c r="AC59" s="202">
        <v>0</v>
      </c>
      <c r="AD59" s="202">
        <v>10.79</v>
      </c>
      <c r="AE59" s="202">
        <v>0</v>
      </c>
      <c r="AF59" s="202">
        <v>0</v>
      </c>
      <c r="AG59" s="202">
        <v>0</v>
      </c>
      <c r="AH59" s="202">
        <v>0</v>
      </c>
      <c r="AI59" s="202">
        <v>63.62</v>
      </c>
      <c r="AJ59" s="202">
        <v>0</v>
      </c>
      <c r="AK59" s="202">
        <v>22.73</v>
      </c>
      <c r="AL59" s="202">
        <v>0</v>
      </c>
      <c r="AM59" s="202">
        <v>0</v>
      </c>
      <c r="AN59" s="202">
        <v>0</v>
      </c>
      <c r="AO59" s="202">
        <v>128.34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12.66</v>
      </c>
      <c r="E60" s="202">
        <v>0</v>
      </c>
      <c r="F60" s="202">
        <v>0</v>
      </c>
      <c r="G60" s="202">
        <v>21.32</v>
      </c>
      <c r="H60" s="202">
        <v>0</v>
      </c>
      <c r="I60" s="202">
        <v>0</v>
      </c>
      <c r="J60" s="202">
        <v>26.09</v>
      </c>
      <c r="K60" s="202">
        <v>2.1800000000000002</v>
      </c>
      <c r="L60" s="202">
        <v>269.36</v>
      </c>
      <c r="M60" s="202">
        <v>0.44</v>
      </c>
      <c r="N60" s="202">
        <v>0.54</v>
      </c>
      <c r="O60" s="202">
        <v>0</v>
      </c>
      <c r="P60" s="202">
        <v>0.79</v>
      </c>
      <c r="Q60" s="202">
        <v>2.95</v>
      </c>
      <c r="R60" s="202">
        <v>2.73</v>
      </c>
      <c r="S60" s="202">
        <v>0</v>
      </c>
      <c r="T60" s="202">
        <v>0</v>
      </c>
      <c r="U60" s="202">
        <v>1.65</v>
      </c>
      <c r="V60" s="202">
        <v>0.2</v>
      </c>
      <c r="W60" s="202">
        <v>0.42</v>
      </c>
      <c r="X60" s="202">
        <v>1.38</v>
      </c>
      <c r="Y60" s="202">
        <v>0</v>
      </c>
      <c r="Z60" s="202">
        <v>2.4</v>
      </c>
      <c r="AA60" s="202">
        <v>0.85</v>
      </c>
      <c r="AB60" s="202">
        <v>0</v>
      </c>
      <c r="AC60" s="202">
        <v>0</v>
      </c>
      <c r="AD60" s="202">
        <v>10.79</v>
      </c>
      <c r="AE60" s="202">
        <v>0</v>
      </c>
      <c r="AF60" s="202">
        <v>0</v>
      </c>
      <c r="AG60" s="202">
        <v>0</v>
      </c>
      <c r="AH60" s="202">
        <v>0</v>
      </c>
      <c r="AI60" s="202">
        <v>63.62</v>
      </c>
      <c r="AJ60" s="202">
        <v>0</v>
      </c>
      <c r="AK60" s="202">
        <v>22.73</v>
      </c>
      <c r="AL60" s="202">
        <v>0</v>
      </c>
      <c r="AM60" s="202">
        <v>0</v>
      </c>
      <c r="AN60" s="202">
        <v>0</v>
      </c>
      <c r="AO60" s="202">
        <v>128.34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12.66</v>
      </c>
      <c r="E61" s="202">
        <v>0</v>
      </c>
      <c r="F61" s="202">
        <v>0</v>
      </c>
      <c r="G61" s="202">
        <v>21.32</v>
      </c>
      <c r="H61" s="202">
        <v>0</v>
      </c>
      <c r="I61" s="202">
        <v>0</v>
      </c>
      <c r="J61" s="202">
        <v>26.09</v>
      </c>
      <c r="K61" s="202">
        <v>2.1800000000000002</v>
      </c>
      <c r="L61" s="202">
        <v>269.36</v>
      </c>
      <c r="M61" s="202">
        <v>0.44</v>
      </c>
      <c r="N61" s="202">
        <v>0.54</v>
      </c>
      <c r="O61" s="202">
        <v>0</v>
      </c>
      <c r="P61" s="202">
        <v>0.79</v>
      </c>
      <c r="Q61" s="202">
        <v>2.95</v>
      </c>
      <c r="R61" s="202">
        <v>2.73</v>
      </c>
      <c r="S61" s="202">
        <v>0</v>
      </c>
      <c r="T61" s="202">
        <v>0</v>
      </c>
      <c r="U61" s="202">
        <v>1.65</v>
      </c>
      <c r="V61" s="202">
        <v>0.2</v>
      </c>
      <c r="W61" s="202">
        <v>0.42</v>
      </c>
      <c r="X61" s="202">
        <v>1.38</v>
      </c>
      <c r="Y61" s="202">
        <v>0</v>
      </c>
      <c r="Z61" s="202">
        <v>2.4</v>
      </c>
      <c r="AA61" s="202">
        <v>0.85</v>
      </c>
      <c r="AB61" s="202">
        <v>0</v>
      </c>
      <c r="AC61" s="202">
        <v>0</v>
      </c>
      <c r="AD61" s="202">
        <v>10.79</v>
      </c>
      <c r="AE61" s="202">
        <v>0</v>
      </c>
      <c r="AF61" s="202">
        <v>0</v>
      </c>
      <c r="AG61" s="202">
        <v>0</v>
      </c>
      <c r="AH61" s="202">
        <v>0</v>
      </c>
      <c r="AI61" s="202">
        <v>63.62</v>
      </c>
      <c r="AJ61" s="202">
        <v>0</v>
      </c>
      <c r="AK61" s="202">
        <v>22.73</v>
      </c>
      <c r="AL61" s="202">
        <v>0</v>
      </c>
      <c r="AM61" s="202">
        <v>0</v>
      </c>
      <c r="AN61" s="202">
        <v>0</v>
      </c>
      <c r="AO61" s="202">
        <v>128.34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12.66</v>
      </c>
      <c r="E62" s="202">
        <v>0</v>
      </c>
      <c r="F62" s="202">
        <v>0</v>
      </c>
      <c r="G62" s="202">
        <v>21.32</v>
      </c>
      <c r="H62" s="202">
        <v>0</v>
      </c>
      <c r="I62" s="202">
        <v>0</v>
      </c>
      <c r="J62" s="202">
        <v>26.09</v>
      </c>
      <c r="K62" s="202">
        <v>2.1800000000000002</v>
      </c>
      <c r="L62" s="202">
        <v>269.36</v>
      </c>
      <c r="M62" s="202">
        <v>0.44</v>
      </c>
      <c r="N62" s="202">
        <v>0.54</v>
      </c>
      <c r="O62" s="202">
        <v>0</v>
      </c>
      <c r="P62" s="202">
        <v>0.79</v>
      </c>
      <c r="Q62" s="202">
        <v>2.95</v>
      </c>
      <c r="R62" s="202">
        <v>0.18</v>
      </c>
      <c r="S62" s="202">
        <v>0</v>
      </c>
      <c r="T62" s="202">
        <v>0</v>
      </c>
      <c r="U62" s="202">
        <v>1.65</v>
      </c>
      <c r="V62" s="202">
        <v>0.2</v>
      </c>
      <c r="W62" s="202">
        <v>0.42</v>
      </c>
      <c r="X62" s="202">
        <v>1.38</v>
      </c>
      <c r="Y62" s="202">
        <v>0</v>
      </c>
      <c r="Z62" s="202">
        <v>2.4</v>
      </c>
      <c r="AA62" s="202">
        <v>0.85</v>
      </c>
      <c r="AB62" s="202">
        <v>0</v>
      </c>
      <c r="AC62" s="202">
        <v>0</v>
      </c>
      <c r="AD62" s="202">
        <v>10.79</v>
      </c>
      <c r="AE62" s="202">
        <v>0</v>
      </c>
      <c r="AF62" s="202">
        <v>0</v>
      </c>
      <c r="AG62" s="202">
        <v>0</v>
      </c>
      <c r="AH62" s="202">
        <v>0</v>
      </c>
      <c r="AI62" s="202">
        <v>63.62</v>
      </c>
      <c r="AJ62" s="202">
        <v>0</v>
      </c>
      <c r="AK62" s="202">
        <v>22.73</v>
      </c>
      <c r="AL62" s="202">
        <v>0</v>
      </c>
      <c r="AM62" s="202">
        <v>0</v>
      </c>
      <c r="AN62" s="202">
        <v>0</v>
      </c>
      <c r="AO62" s="202">
        <v>128.34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12.66</v>
      </c>
      <c r="E63" s="202">
        <v>0</v>
      </c>
      <c r="F63" s="202">
        <v>0</v>
      </c>
      <c r="G63" s="202">
        <v>21.32</v>
      </c>
      <c r="H63" s="202">
        <v>0</v>
      </c>
      <c r="I63" s="202">
        <v>0</v>
      </c>
      <c r="J63" s="202">
        <v>26.09</v>
      </c>
      <c r="K63" s="202">
        <v>2.1800000000000002</v>
      </c>
      <c r="L63" s="202">
        <v>259.51</v>
      </c>
      <c r="M63" s="202">
        <v>0.44</v>
      </c>
      <c r="N63" s="202">
        <v>0.54</v>
      </c>
      <c r="O63" s="202">
        <v>0</v>
      </c>
      <c r="P63" s="202">
        <v>0.79</v>
      </c>
      <c r="Q63" s="202">
        <v>2.95</v>
      </c>
      <c r="R63" s="202">
        <v>0.18</v>
      </c>
      <c r="S63" s="202">
        <v>0</v>
      </c>
      <c r="T63" s="202">
        <v>0</v>
      </c>
      <c r="U63" s="202">
        <v>1.65</v>
      </c>
      <c r="V63" s="202">
        <v>0.2</v>
      </c>
      <c r="W63" s="202">
        <v>0.42</v>
      </c>
      <c r="X63" s="202">
        <v>1.38</v>
      </c>
      <c r="Y63" s="202">
        <v>0</v>
      </c>
      <c r="Z63" s="202">
        <v>2.4</v>
      </c>
      <c r="AA63" s="202">
        <v>0.85</v>
      </c>
      <c r="AB63" s="202">
        <v>0</v>
      </c>
      <c r="AC63" s="202">
        <v>0</v>
      </c>
      <c r="AD63" s="202">
        <v>10.79</v>
      </c>
      <c r="AE63" s="202">
        <v>0</v>
      </c>
      <c r="AF63" s="202">
        <v>0</v>
      </c>
      <c r="AG63" s="202">
        <v>0</v>
      </c>
      <c r="AH63" s="202">
        <v>0</v>
      </c>
      <c r="AI63" s="202">
        <v>63.62</v>
      </c>
      <c r="AJ63" s="202">
        <v>0</v>
      </c>
      <c r="AK63" s="202">
        <v>22.73</v>
      </c>
      <c r="AL63" s="202">
        <v>0</v>
      </c>
      <c r="AM63" s="202">
        <v>0</v>
      </c>
      <c r="AN63" s="202">
        <v>0</v>
      </c>
      <c r="AO63" s="202">
        <v>128.34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12.66</v>
      </c>
      <c r="E64" s="202">
        <v>0</v>
      </c>
      <c r="F64" s="202">
        <v>0</v>
      </c>
      <c r="G64" s="202">
        <v>21.32</v>
      </c>
      <c r="H64" s="202">
        <v>0</v>
      </c>
      <c r="I64" s="202">
        <v>0</v>
      </c>
      <c r="J64" s="202">
        <v>26.09</v>
      </c>
      <c r="K64" s="202">
        <v>2.1800000000000002</v>
      </c>
      <c r="L64" s="202">
        <v>259.51</v>
      </c>
      <c r="M64" s="202">
        <v>0.44</v>
      </c>
      <c r="N64" s="202">
        <v>0.54</v>
      </c>
      <c r="O64" s="202">
        <v>0</v>
      </c>
      <c r="P64" s="202">
        <v>0.79</v>
      </c>
      <c r="Q64" s="202">
        <v>2.95</v>
      </c>
      <c r="R64" s="202">
        <v>0.18</v>
      </c>
      <c r="S64" s="202">
        <v>0</v>
      </c>
      <c r="T64" s="202">
        <v>0</v>
      </c>
      <c r="U64" s="202">
        <v>1.65</v>
      </c>
      <c r="V64" s="202">
        <v>0.2</v>
      </c>
      <c r="W64" s="202">
        <v>0.42</v>
      </c>
      <c r="X64" s="202">
        <v>1.38</v>
      </c>
      <c r="Y64" s="202">
        <v>0</v>
      </c>
      <c r="Z64" s="202">
        <v>2.4</v>
      </c>
      <c r="AA64" s="202">
        <v>0.85</v>
      </c>
      <c r="AB64" s="202">
        <v>0</v>
      </c>
      <c r="AC64" s="202">
        <v>0</v>
      </c>
      <c r="AD64" s="202">
        <v>10.79</v>
      </c>
      <c r="AE64" s="202">
        <v>0</v>
      </c>
      <c r="AF64" s="202">
        <v>0</v>
      </c>
      <c r="AG64" s="202">
        <v>0</v>
      </c>
      <c r="AH64" s="202">
        <v>0</v>
      </c>
      <c r="AI64" s="202">
        <v>63.62</v>
      </c>
      <c r="AJ64" s="202">
        <v>0</v>
      </c>
      <c r="AK64" s="202">
        <v>22.73</v>
      </c>
      <c r="AL64" s="202">
        <v>0</v>
      </c>
      <c r="AM64" s="202">
        <v>0</v>
      </c>
      <c r="AN64" s="202">
        <v>0</v>
      </c>
      <c r="AO64" s="202">
        <v>128.34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12.66</v>
      </c>
      <c r="E65" s="202">
        <v>0</v>
      </c>
      <c r="F65" s="202">
        <v>0</v>
      </c>
      <c r="G65" s="202">
        <v>21.32</v>
      </c>
      <c r="H65" s="202">
        <v>0</v>
      </c>
      <c r="I65" s="202">
        <v>0</v>
      </c>
      <c r="J65" s="202">
        <v>26.09</v>
      </c>
      <c r="K65" s="202">
        <v>2.1800000000000002</v>
      </c>
      <c r="L65" s="202">
        <v>259.51</v>
      </c>
      <c r="M65" s="202">
        <v>0.44</v>
      </c>
      <c r="N65" s="202">
        <v>0.54</v>
      </c>
      <c r="O65" s="202">
        <v>0</v>
      </c>
      <c r="P65" s="202">
        <v>0.79</v>
      </c>
      <c r="Q65" s="202">
        <v>2.95</v>
      </c>
      <c r="R65" s="202">
        <v>0.18</v>
      </c>
      <c r="S65" s="202">
        <v>0</v>
      </c>
      <c r="T65" s="202">
        <v>0</v>
      </c>
      <c r="U65" s="202">
        <v>1.65</v>
      </c>
      <c r="V65" s="202">
        <v>0.2</v>
      </c>
      <c r="W65" s="202">
        <v>0.42</v>
      </c>
      <c r="X65" s="202">
        <v>1.38</v>
      </c>
      <c r="Y65" s="202">
        <v>0</v>
      </c>
      <c r="Z65" s="202">
        <v>2.4</v>
      </c>
      <c r="AA65" s="202">
        <v>0.85</v>
      </c>
      <c r="AB65" s="202">
        <v>0</v>
      </c>
      <c r="AC65" s="202">
        <v>0</v>
      </c>
      <c r="AD65" s="202">
        <v>10.79</v>
      </c>
      <c r="AE65" s="202">
        <v>0</v>
      </c>
      <c r="AF65" s="202">
        <v>0</v>
      </c>
      <c r="AG65" s="202">
        <v>0</v>
      </c>
      <c r="AH65" s="202">
        <v>0</v>
      </c>
      <c r="AI65" s="202">
        <v>63.62</v>
      </c>
      <c r="AJ65" s="202">
        <v>0</v>
      </c>
      <c r="AK65" s="202">
        <v>22.73</v>
      </c>
      <c r="AL65" s="202">
        <v>0</v>
      </c>
      <c r="AM65" s="202">
        <v>0</v>
      </c>
      <c r="AN65" s="202">
        <v>0</v>
      </c>
      <c r="AO65" s="202">
        <v>128.34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12.66</v>
      </c>
      <c r="E66" s="202">
        <v>0</v>
      </c>
      <c r="F66" s="202">
        <v>0</v>
      </c>
      <c r="G66" s="202">
        <v>21.32</v>
      </c>
      <c r="H66" s="202">
        <v>0</v>
      </c>
      <c r="I66" s="202">
        <v>0</v>
      </c>
      <c r="J66" s="202">
        <v>26.09</v>
      </c>
      <c r="K66" s="202">
        <v>2.1800000000000002</v>
      </c>
      <c r="L66" s="202">
        <v>259.51</v>
      </c>
      <c r="M66" s="202">
        <v>0.44</v>
      </c>
      <c r="N66" s="202">
        <v>0.54</v>
      </c>
      <c r="O66" s="202">
        <v>0</v>
      </c>
      <c r="P66" s="202">
        <v>0.79</v>
      </c>
      <c r="Q66" s="202">
        <v>2.95</v>
      </c>
      <c r="R66" s="202">
        <v>0.18</v>
      </c>
      <c r="S66" s="202">
        <v>0</v>
      </c>
      <c r="T66" s="202">
        <v>0</v>
      </c>
      <c r="U66" s="202">
        <v>1.65</v>
      </c>
      <c r="V66" s="202">
        <v>0.2</v>
      </c>
      <c r="W66" s="202">
        <v>0.42</v>
      </c>
      <c r="X66" s="202">
        <v>1.38</v>
      </c>
      <c r="Y66" s="202">
        <v>0</v>
      </c>
      <c r="Z66" s="202">
        <v>2.4</v>
      </c>
      <c r="AA66" s="202">
        <v>0.85</v>
      </c>
      <c r="AB66" s="202">
        <v>0</v>
      </c>
      <c r="AC66" s="202">
        <v>0</v>
      </c>
      <c r="AD66" s="202">
        <v>10.79</v>
      </c>
      <c r="AE66" s="202">
        <v>0</v>
      </c>
      <c r="AF66" s="202">
        <v>0</v>
      </c>
      <c r="AG66" s="202">
        <v>0</v>
      </c>
      <c r="AH66" s="202">
        <v>0</v>
      </c>
      <c r="AI66" s="202">
        <v>63.62</v>
      </c>
      <c r="AJ66" s="202">
        <v>0</v>
      </c>
      <c r="AK66" s="202">
        <v>22.73</v>
      </c>
      <c r="AL66" s="202">
        <v>0</v>
      </c>
      <c r="AM66" s="202">
        <v>0</v>
      </c>
      <c r="AN66" s="202">
        <v>0</v>
      </c>
      <c r="AO66" s="202">
        <v>128.34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12.34</v>
      </c>
      <c r="E67" s="202">
        <v>0</v>
      </c>
      <c r="F67" s="202">
        <v>0</v>
      </c>
      <c r="G67" s="202">
        <v>21.32</v>
      </c>
      <c r="H67" s="202">
        <v>0</v>
      </c>
      <c r="I67" s="202">
        <v>0</v>
      </c>
      <c r="J67" s="202">
        <v>26.09</v>
      </c>
      <c r="K67" s="202">
        <v>2.1800000000000002</v>
      </c>
      <c r="L67" s="202">
        <v>259.51</v>
      </c>
      <c r="M67" s="202">
        <v>0.44</v>
      </c>
      <c r="N67" s="202">
        <v>0.54</v>
      </c>
      <c r="O67" s="202">
        <v>0</v>
      </c>
      <c r="P67" s="202">
        <v>0.79</v>
      </c>
      <c r="Q67" s="202">
        <v>2.95</v>
      </c>
      <c r="R67" s="202">
        <v>0.18</v>
      </c>
      <c r="S67" s="202">
        <v>0</v>
      </c>
      <c r="T67" s="202">
        <v>0</v>
      </c>
      <c r="U67" s="202">
        <v>1.65</v>
      </c>
      <c r="V67" s="202">
        <v>0.2</v>
      </c>
      <c r="W67" s="202">
        <v>0.42</v>
      </c>
      <c r="X67" s="202">
        <v>1.38</v>
      </c>
      <c r="Y67" s="202">
        <v>0</v>
      </c>
      <c r="Z67" s="202">
        <v>2.4</v>
      </c>
      <c r="AA67" s="202">
        <v>0.85</v>
      </c>
      <c r="AB67" s="202">
        <v>0</v>
      </c>
      <c r="AC67" s="202">
        <v>0</v>
      </c>
      <c r="AD67" s="202">
        <v>10.79</v>
      </c>
      <c r="AE67" s="202">
        <v>0</v>
      </c>
      <c r="AF67" s="202">
        <v>0</v>
      </c>
      <c r="AG67" s="202">
        <v>0</v>
      </c>
      <c r="AH67" s="202">
        <v>0</v>
      </c>
      <c r="AI67" s="202">
        <v>63.62</v>
      </c>
      <c r="AJ67" s="202">
        <v>0</v>
      </c>
      <c r="AK67" s="202">
        <v>22.73</v>
      </c>
      <c r="AL67" s="202">
        <v>0</v>
      </c>
      <c r="AM67" s="202">
        <v>0</v>
      </c>
      <c r="AN67" s="202">
        <v>0</v>
      </c>
      <c r="AO67" s="202">
        <v>128.34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12.34</v>
      </c>
      <c r="E68" s="202">
        <v>0</v>
      </c>
      <c r="F68" s="202">
        <v>0</v>
      </c>
      <c r="G68" s="202">
        <v>21.32</v>
      </c>
      <c r="H68" s="202">
        <v>0</v>
      </c>
      <c r="I68" s="202">
        <v>0</v>
      </c>
      <c r="J68" s="202">
        <v>26.09</v>
      </c>
      <c r="K68" s="202">
        <v>2.1800000000000002</v>
      </c>
      <c r="L68" s="202">
        <v>259.51</v>
      </c>
      <c r="M68" s="202">
        <v>0.44</v>
      </c>
      <c r="N68" s="202">
        <v>0.54</v>
      </c>
      <c r="O68" s="202">
        <v>0</v>
      </c>
      <c r="P68" s="202">
        <v>0.79</v>
      </c>
      <c r="Q68" s="202">
        <v>2.95</v>
      </c>
      <c r="R68" s="202">
        <v>0.18</v>
      </c>
      <c r="S68" s="202">
        <v>0</v>
      </c>
      <c r="T68" s="202">
        <v>0</v>
      </c>
      <c r="U68" s="202">
        <v>1.65</v>
      </c>
      <c r="V68" s="202">
        <v>0.2</v>
      </c>
      <c r="W68" s="202">
        <v>0.42</v>
      </c>
      <c r="X68" s="202">
        <v>1.38</v>
      </c>
      <c r="Y68" s="202">
        <v>0</v>
      </c>
      <c r="Z68" s="202">
        <v>2.4</v>
      </c>
      <c r="AA68" s="202">
        <v>0.85</v>
      </c>
      <c r="AB68" s="202">
        <v>0</v>
      </c>
      <c r="AC68" s="202">
        <v>13.46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63.62</v>
      </c>
      <c r="AJ68" s="202">
        <v>0</v>
      </c>
      <c r="AK68" s="202">
        <v>22.73</v>
      </c>
      <c r="AL68" s="202">
        <v>0</v>
      </c>
      <c r="AM68" s="202">
        <v>0</v>
      </c>
      <c r="AN68" s="202">
        <v>0</v>
      </c>
      <c r="AO68" s="202">
        <v>128.34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12.34</v>
      </c>
      <c r="E69" s="202">
        <v>0</v>
      </c>
      <c r="F69" s="202">
        <v>0</v>
      </c>
      <c r="G69" s="202">
        <v>21.32</v>
      </c>
      <c r="H69" s="202">
        <v>0</v>
      </c>
      <c r="I69" s="202">
        <v>0</v>
      </c>
      <c r="J69" s="202">
        <v>26.09</v>
      </c>
      <c r="K69" s="202">
        <v>0.14000000000000001</v>
      </c>
      <c r="L69" s="202">
        <v>179.51</v>
      </c>
      <c r="M69" s="202">
        <v>0.44</v>
      </c>
      <c r="N69" s="202">
        <v>0.54</v>
      </c>
      <c r="O69" s="202">
        <v>0</v>
      </c>
      <c r="P69" s="202">
        <v>0.79</v>
      </c>
      <c r="Q69" s="202">
        <v>0.5</v>
      </c>
      <c r="R69" s="202">
        <v>0.18</v>
      </c>
      <c r="S69" s="202">
        <v>0</v>
      </c>
      <c r="T69" s="202">
        <v>0</v>
      </c>
      <c r="U69" s="202">
        <v>1.65</v>
      </c>
      <c r="V69" s="202">
        <v>0.2</v>
      </c>
      <c r="W69" s="202">
        <v>0.42</v>
      </c>
      <c r="X69" s="202">
        <v>1.38</v>
      </c>
      <c r="Y69" s="202">
        <v>0</v>
      </c>
      <c r="Z69" s="202">
        <v>2.4</v>
      </c>
      <c r="AA69" s="202">
        <v>0.85</v>
      </c>
      <c r="AB69" s="202">
        <v>0</v>
      </c>
      <c r="AC69" s="202">
        <v>13.46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63.62</v>
      </c>
      <c r="AJ69" s="202">
        <v>0</v>
      </c>
      <c r="AK69" s="202">
        <v>22.73</v>
      </c>
      <c r="AL69" s="202">
        <v>0</v>
      </c>
      <c r="AM69" s="202">
        <v>0</v>
      </c>
      <c r="AN69" s="202">
        <v>0</v>
      </c>
      <c r="AO69" s="202">
        <v>128.34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12.34</v>
      </c>
      <c r="E70" s="202">
        <v>0</v>
      </c>
      <c r="F70" s="202">
        <v>0</v>
      </c>
      <c r="G70" s="202">
        <v>21.32</v>
      </c>
      <c r="H70" s="202">
        <v>0</v>
      </c>
      <c r="I70" s="202">
        <v>0</v>
      </c>
      <c r="J70" s="202">
        <v>26.09</v>
      </c>
      <c r="K70" s="202">
        <v>0.14000000000000001</v>
      </c>
      <c r="L70" s="202">
        <v>99.51</v>
      </c>
      <c r="M70" s="202">
        <v>0.44</v>
      </c>
      <c r="N70" s="202">
        <v>0.54</v>
      </c>
      <c r="O70" s="202">
        <v>0</v>
      </c>
      <c r="P70" s="202">
        <v>0.79</v>
      </c>
      <c r="Q70" s="202">
        <v>0.5</v>
      </c>
      <c r="R70" s="202">
        <v>0.18</v>
      </c>
      <c r="S70" s="202">
        <v>0</v>
      </c>
      <c r="T70" s="202">
        <v>0</v>
      </c>
      <c r="U70" s="202">
        <v>1.65</v>
      </c>
      <c r="V70" s="202">
        <v>0.2</v>
      </c>
      <c r="W70" s="202">
        <v>0.42</v>
      </c>
      <c r="X70" s="202">
        <v>1.38</v>
      </c>
      <c r="Y70" s="202">
        <v>0</v>
      </c>
      <c r="Z70" s="202">
        <v>2.4</v>
      </c>
      <c r="AA70" s="202">
        <v>0.85</v>
      </c>
      <c r="AB70" s="202">
        <v>0</v>
      </c>
      <c r="AC70" s="202">
        <v>13.46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63.62</v>
      </c>
      <c r="AJ70" s="202">
        <v>0</v>
      </c>
      <c r="AK70" s="202">
        <v>22.73</v>
      </c>
      <c r="AL70" s="202">
        <v>0</v>
      </c>
      <c r="AM70" s="202">
        <v>0</v>
      </c>
      <c r="AN70" s="202">
        <v>0</v>
      </c>
      <c r="AO70" s="202">
        <v>128.34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12.34</v>
      </c>
      <c r="E71" s="202">
        <v>0</v>
      </c>
      <c r="F71" s="202">
        <v>0</v>
      </c>
      <c r="G71" s="202">
        <v>21.32</v>
      </c>
      <c r="H71" s="202">
        <v>0</v>
      </c>
      <c r="I71" s="202">
        <v>0</v>
      </c>
      <c r="J71" s="202">
        <v>26.09</v>
      </c>
      <c r="K71" s="202">
        <v>0.14000000000000001</v>
      </c>
      <c r="L71" s="202">
        <v>98.22</v>
      </c>
      <c r="M71" s="202">
        <v>0.44</v>
      </c>
      <c r="N71" s="202">
        <v>0.54</v>
      </c>
      <c r="O71" s="202">
        <v>0</v>
      </c>
      <c r="P71" s="202">
        <v>0.79</v>
      </c>
      <c r="Q71" s="202">
        <v>0.5</v>
      </c>
      <c r="R71" s="202">
        <v>0.18</v>
      </c>
      <c r="S71" s="202">
        <v>0</v>
      </c>
      <c r="T71" s="202">
        <v>0</v>
      </c>
      <c r="U71" s="202">
        <v>1.65</v>
      </c>
      <c r="V71" s="202">
        <v>0.2</v>
      </c>
      <c r="W71" s="202">
        <v>0.42</v>
      </c>
      <c r="X71" s="202">
        <v>1.38</v>
      </c>
      <c r="Y71" s="202">
        <v>0</v>
      </c>
      <c r="Z71" s="202">
        <v>2.4</v>
      </c>
      <c r="AA71" s="202">
        <v>0.85</v>
      </c>
      <c r="AB71" s="202">
        <v>0</v>
      </c>
      <c r="AC71" s="202">
        <v>13.46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63.62</v>
      </c>
      <c r="AJ71" s="202">
        <v>0</v>
      </c>
      <c r="AK71" s="202">
        <v>22.73</v>
      </c>
      <c r="AL71" s="202">
        <v>0</v>
      </c>
      <c r="AM71" s="202">
        <v>0</v>
      </c>
      <c r="AN71" s="202">
        <v>0</v>
      </c>
      <c r="AO71" s="202">
        <v>128.34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0.64</v>
      </c>
      <c r="E72" s="202">
        <v>0</v>
      </c>
      <c r="F72" s="202">
        <v>0</v>
      </c>
      <c r="G72" s="202">
        <v>21.32</v>
      </c>
      <c r="H72" s="202">
        <v>0</v>
      </c>
      <c r="I72" s="202">
        <v>0</v>
      </c>
      <c r="J72" s="202">
        <v>1.35</v>
      </c>
      <c r="K72" s="202">
        <v>0.14000000000000001</v>
      </c>
      <c r="L72" s="202">
        <v>48.22</v>
      </c>
      <c r="M72" s="202">
        <v>0.44</v>
      </c>
      <c r="N72" s="202">
        <v>0.54</v>
      </c>
      <c r="O72" s="202">
        <v>0</v>
      </c>
      <c r="P72" s="202">
        <v>0.79</v>
      </c>
      <c r="Q72" s="202">
        <v>0.5</v>
      </c>
      <c r="R72" s="202">
        <v>0.18</v>
      </c>
      <c r="S72" s="202">
        <v>0</v>
      </c>
      <c r="T72" s="202">
        <v>0</v>
      </c>
      <c r="U72" s="202">
        <v>1.65</v>
      </c>
      <c r="V72" s="202">
        <v>0.2</v>
      </c>
      <c r="W72" s="202">
        <v>0.42</v>
      </c>
      <c r="X72" s="202">
        <v>1.38</v>
      </c>
      <c r="Y72" s="202">
        <v>0</v>
      </c>
      <c r="Z72" s="202">
        <v>2.4</v>
      </c>
      <c r="AA72" s="202">
        <v>0.85</v>
      </c>
      <c r="AB72" s="202">
        <v>0</v>
      </c>
      <c r="AC72" s="202">
        <v>13.77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63.62</v>
      </c>
      <c r="AJ72" s="202">
        <v>0</v>
      </c>
      <c r="AK72" s="202">
        <v>22.73</v>
      </c>
      <c r="AL72" s="202">
        <v>0</v>
      </c>
      <c r="AM72" s="202">
        <v>0</v>
      </c>
      <c r="AN72" s="202">
        <v>0</v>
      </c>
      <c r="AO72" s="202">
        <v>128.34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1.93</v>
      </c>
      <c r="E73" s="202">
        <v>0</v>
      </c>
      <c r="F73" s="202">
        <v>0</v>
      </c>
      <c r="G73" s="202">
        <v>21.32</v>
      </c>
      <c r="H73" s="202">
        <v>0</v>
      </c>
      <c r="I73" s="202">
        <v>0</v>
      </c>
      <c r="J73" s="202">
        <v>3.36</v>
      </c>
      <c r="K73" s="202">
        <v>0.14000000000000001</v>
      </c>
      <c r="L73" s="202">
        <v>12.27</v>
      </c>
      <c r="M73" s="202">
        <v>0.44</v>
      </c>
      <c r="N73" s="202">
        <v>0.54</v>
      </c>
      <c r="O73" s="202">
        <v>0</v>
      </c>
      <c r="P73" s="202">
        <v>0.79</v>
      </c>
      <c r="Q73" s="202">
        <v>0.5</v>
      </c>
      <c r="R73" s="202">
        <v>0.18</v>
      </c>
      <c r="S73" s="202">
        <v>0</v>
      </c>
      <c r="T73" s="202">
        <v>0</v>
      </c>
      <c r="U73" s="202">
        <v>1.65</v>
      </c>
      <c r="V73" s="202">
        <v>0.2</v>
      </c>
      <c r="W73" s="202">
        <v>0.42</v>
      </c>
      <c r="X73" s="202">
        <v>1.38</v>
      </c>
      <c r="Y73" s="202">
        <v>0</v>
      </c>
      <c r="Z73" s="202">
        <v>2.4</v>
      </c>
      <c r="AA73" s="202">
        <v>0.85</v>
      </c>
      <c r="AB73" s="202">
        <v>0</v>
      </c>
      <c r="AC73" s="202">
        <v>13.77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63.62</v>
      </c>
      <c r="AJ73" s="202">
        <v>0</v>
      </c>
      <c r="AK73" s="202">
        <v>22.73</v>
      </c>
      <c r="AL73" s="202">
        <v>0</v>
      </c>
      <c r="AM73" s="202">
        <v>0</v>
      </c>
      <c r="AN73" s="202">
        <v>0</v>
      </c>
      <c r="AO73" s="202">
        <v>128.34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4.83</v>
      </c>
      <c r="E74" s="202">
        <v>0</v>
      </c>
      <c r="F74" s="202">
        <v>0</v>
      </c>
      <c r="G74" s="202">
        <v>21.32</v>
      </c>
      <c r="H74" s="202">
        <v>0</v>
      </c>
      <c r="I74" s="202">
        <v>0</v>
      </c>
      <c r="J74" s="202">
        <v>9.42</v>
      </c>
      <c r="K74" s="202">
        <v>0.14000000000000001</v>
      </c>
      <c r="L74" s="202">
        <v>12.27</v>
      </c>
      <c r="M74" s="202">
        <v>0.44</v>
      </c>
      <c r="N74" s="202">
        <v>0.54</v>
      </c>
      <c r="O74" s="202">
        <v>0</v>
      </c>
      <c r="P74" s="202">
        <v>0.79</v>
      </c>
      <c r="Q74" s="202">
        <v>0.5</v>
      </c>
      <c r="R74" s="202">
        <v>0.18</v>
      </c>
      <c r="S74" s="202">
        <v>0</v>
      </c>
      <c r="T74" s="202">
        <v>0</v>
      </c>
      <c r="U74" s="202">
        <v>1.65</v>
      </c>
      <c r="V74" s="202">
        <v>0.2</v>
      </c>
      <c r="W74" s="202">
        <v>0.42</v>
      </c>
      <c r="X74" s="202">
        <v>1.38</v>
      </c>
      <c r="Y74" s="202">
        <v>0</v>
      </c>
      <c r="Z74" s="202">
        <v>2.4</v>
      </c>
      <c r="AA74" s="202">
        <v>0.85</v>
      </c>
      <c r="AB74" s="202">
        <v>0</v>
      </c>
      <c r="AC74" s="202">
        <v>13.77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63.62</v>
      </c>
      <c r="AJ74" s="202">
        <v>0</v>
      </c>
      <c r="AK74" s="202">
        <v>22.73</v>
      </c>
      <c r="AL74" s="202">
        <v>0</v>
      </c>
      <c r="AM74" s="202">
        <v>0</v>
      </c>
      <c r="AN74" s="202">
        <v>0</v>
      </c>
      <c r="AO74" s="202">
        <v>128.34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7.41</v>
      </c>
      <c r="E75" s="202">
        <v>0</v>
      </c>
      <c r="F75" s="202">
        <v>0</v>
      </c>
      <c r="G75" s="202">
        <v>21.32</v>
      </c>
      <c r="H75" s="202">
        <v>0</v>
      </c>
      <c r="I75" s="202">
        <v>0</v>
      </c>
      <c r="J75" s="202">
        <v>12.11</v>
      </c>
      <c r="K75" s="202">
        <v>0.14000000000000001</v>
      </c>
      <c r="L75" s="202">
        <v>12.27</v>
      </c>
      <c r="M75" s="202">
        <v>0.44</v>
      </c>
      <c r="N75" s="202">
        <v>0.54</v>
      </c>
      <c r="O75" s="202">
        <v>0</v>
      </c>
      <c r="P75" s="202">
        <v>0.79</v>
      </c>
      <c r="Q75" s="202">
        <v>0.41</v>
      </c>
      <c r="R75" s="202">
        <v>0.18</v>
      </c>
      <c r="S75" s="202">
        <v>0</v>
      </c>
      <c r="T75" s="202">
        <v>0</v>
      </c>
      <c r="U75" s="202">
        <v>1.65</v>
      </c>
      <c r="V75" s="202">
        <v>0.2</v>
      </c>
      <c r="W75" s="202">
        <v>0.42</v>
      </c>
      <c r="X75" s="202">
        <v>1.38</v>
      </c>
      <c r="Y75" s="202">
        <v>0</v>
      </c>
      <c r="Z75" s="202">
        <v>2.4</v>
      </c>
      <c r="AA75" s="202">
        <v>0.75</v>
      </c>
      <c r="AB75" s="202">
        <v>0</v>
      </c>
      <c r="AC75" s="202">
        <v>23.74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63.62</v>
      </c>
      <c r="AJ75" s="202">
        <v>0</v>
      </c>
      <c r="AK75" s="202">
        <v>3.26</v>
      </c>
      <c r="AL75" s="202">
        <v>0</v>
      </c>
      <c r="AM75" s="202">
        <v>0</v>
      </c>
      <c r="AN75" s="202">
        <v>0</v>
      </c>
      <c r="AO75" s="202">
        <v>130.51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7.41</v>
      </c>
      <c r="E76" s="202">
        <v>0</v>
      </c>
      <c r="F76" s="202">
        <v>0</v>
      </c>
      <c r="G76" s="202">
        <v>21.32</v>
      </c>
      <c r="H76" s="202">
        <v>0</v>
      </c>
      <c r="I76" s="202">
        <v>0</v>
      </c>
      <c r="J76" s="202">
        <v>16.149999999999999</v>
      </c>
      <c r="K76" s="202">
        <v>0.14000000000000001</v>
      </c>
      <c r="L76" s="202">
        <v>12.27</v>
      </c>
      <c r="M76" s="202">
        <v>0.44</v>
      </c>
      <c r="N76" s="202">
        <v>0.54</v>
      </c>
      <c r="O76" s="202">
        <v>0</v>
      </c>
      <c r="P76" s="202">
        <v>0.79</v>
      </c>
      <c r="Q76" s="202">
        <v>0.41</v>
      </c>
      <c r="R76" s="202">
        <v>0.18</v>
      </c>
      <c r="S76" s="202">
        <v>0</v>
      </c>
      <c r="T76" s="202">
        <v>0</v>
      </c>
      <c r="U76" s="202">
        <v>1.65</v>
      </c>
      <c r="V76" s="202">
        <v>0.2</v>
      </c>
      <c r="W76" s="202">
        <v>0.42</v>
      </c>
      <c r="X76" s="202">
        <v>1.38</v>
      </c>
      <c r="Y76" s="202">
        <v>0</v>
      </c>
      <c r="Z76" s="202">
        <v>2.4</v>
      </c>
      <c r="AA76" s="202">
        <v>0.75</v>
      </c>
      <c r="AB76" s="202">
        <v>0</v>
      </c>
      <c r="AC76" s="202">
        <v>0</v>
      </c>
      <c r="AD76" s="202">
        <v>11.67</v>
      </c>
      <c r="AE76" s="202">
        <v>0</v>
      </c>
      <c r="AF76" s="202">
        <v>0</v>
      </c>
      <c r="AG76" s="202">
        <v>0</v>
      </c>
      <c r="AH76" s="202">
        <v>0</v>
      </c>
      <c r="AI76" s="202">
        <v>63.62</v>
      </c>
      <c r="AJ76" s="202">
        <v>0</v>
      </c>
      <c r="AK76" s="202">
        <v>3.26</v>
      </c>
      <c r="AL76" s="202">
        <v>0</v>
      </c>
      <c r="AM76" s="202">
        <v>0</v>
      </c>
      <c r="AN76" s="202">
        <v>0</v>
      </c>
      <c r="AO76" s="202">
        <v>130.51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7.41</v>
      </c>
      <c r="E77" s="202">
        <v>0</v>
      </c>
      <c r="F77" s="202">
        <v>0</v>
      </c>
      <c r="G77" s="202">
        <v>21.32</v>
      </c>
      <c r="H77" s="202">
        <v>0</v>
      </c>
      <c r="I77" s="202">
        <v>0</v>
      </c>
      <c r="J77" s="202">
        <v>16.149999999999999</v>
      </c>
      <c r="K77" s="202">
        <v>0.14000000000000001</v>
      </c>
      <c r="L77" s="202">
        <v>12.27</v>
      </c>
      <c r="M77" s="202">
        <v>0.44</v>
      </c>
      <c r="N77" s="202">
        <v>0.54</v>
      </c>
      <c r="O77" s="202">
        <v>0</v>
      </c>
      <c r="P77" s="202">
        <v>0.79</v>
      </c>
      <c r="Q77" s="202">
        <v>0.41</v>
      </c>
      <c r="R77" s="202">
        <v>0.18</v>
      </c>
      <c r="S77" s="202">
        <v>0</v>
      </c>
      <c r="T77" s="202">
        <v>0</v>
      </c>
      <c r="U77" s="202">
        <v>1.65</v>
      </c>
      <c r="V77" s="202">
        <v>0.2</v>
      </c>
      <c r="W77" s="202">
        <v>0.42</v>
      </c>
      <c r="X77" s="202">
        <v>1.38</v>
      </c>
      <c r="Y77" s="202">
        <v>0</v>
      </c>
      <c r="Z77" s="202">
        <v>2.4</v>
      </c>
      <c r="AA77" s="202">
        <v>0.75</v>
      </c>
      <c r="AB77" s="202">
        <v>0</v>
      </c>
      <c r="AC77" s="202">
        <v>0</v>
      </c>
      <c r="AD77" s="202">
        <v>11.67</v>
      </c>
      <c r="AE77" s="202">
        <v>0</v>
      </c>
      <c r="AF77" s="202">
        <v>0</v>
      </c>
      <c r="AG77" s="202">
        <v>0</v>
      </c>
      <c r="AH77" s="202">
        <v>0</v>
      </c>
      <c r="AI77" s="202">
        <v>63.62</v>
      </c>
      <c r="AJ77" s="202">
        <v>0</v>
      </c>
      <c r="AK77" s="202">
        <v>3.26</v>
      </c>
      <c r="AL77" s="202">
        <v>0</v>
      </c>
      <c r="AM77" s="202">
        <v>0</v>
      </c>
      <c r="AN77" s="202">
        <v>0</v>
      </c>
      <c r="AO77" s="202">
        <v>130.51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7.41</v>
      </c>
      <c r="E78" s="202">
        <v>0</v>
      </c>
      <c r="F78" s="202">
        <v>0</v>
      </c>
      <c r="G78" s="202">
        <v>21.32</v>
      </c>
      <c r="H78" s="202">
        <v>0</v>
      </c>
      <c r="I78" s="202">
        <v>0</v>
      </c>
      <c r="J78" s="202">
        <v>16.149999999999999</v>
      </c>
      <c r="K78" s="202">
        <v>0.14000000000000001</v>
      </c>
      <c r="L78" s="202">
        <v>12.27</v>
      </c>
      <c r="M78" s="202">
        <v>0.44</v>
      </c>
      <c r="N78" s="202">
        <v>0.54</v>
      </c>
      <c r="O78" s="202">
        <v>0</v>
      </c>
      <c r="P78" s="202">
        <v>0.79</v>
      </c>
      <c r="Q78" s="202">
        <v>0.41</v>
      </c>
      <c r="R78" s="202">
        <v>0.18</v>
      </c>
      <c r="S78" s="202">
        <v>0</v>
      </c>
      <c r="T78" s="202">
        <v>0</v>
      </c>
      <c r="U78" s="202">
        <v>1.65</v>
      </c>
      <c r="V78" s="202">
        <v>0.2</v>
      </c>
      <c r="W78" s="202">
        <v>0.42</v>
      </c>
      <c r="X78" s="202">
        <v>1.38</v>
      </c>
      <c r="Y78" s="202">
        <v>0</v>
      </c>
      <c r="Z78" s="202">
        <v>2.4</v>
      </c>
      <c r="AA78" s="202">
        <v>0.75</v>
      </c>
      <c r="AB78" s="202">
        <v>0</v>
      </c>
      <c r="AC78" s="202">
        <v>0</v>
      </c>
      <c r="AD78" s="202">
        <v>11.67</v>
      </c>
      <c r="AE78" s="202">
        <v>0</v>
      </c>
      <c r="AF78" s="202">
        <v>0</v>
      </c>
      <c r="AG78" s="202">
        <v>0</v>
      </c>
      <c r="AH78" s="202">
        <v>0</v>
      </c>
      <c r="AI78" s="202">
        <v>63.62</v>
      </c>
      <c r="AJ78" s="202">
        <v>0</v>
      </c>
      <c r="AK78" s="202">
        <v>3.26</v>
      </c>
      <c r="AL78" s="202">
        <v>0</v>
      </c>
      <c r="AM78" s="202">
        <v>0</v>
      </c>
      <c r="AN78" s="202">
        <v>0</v>
      </c>
      <c r="AO78" s="202">
        <v>130.51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7.41</v>
      </c>
      <c r="E79" s="202">
        <v>0</v>
      </c>
      <c r="F79" s="202">
        <v>0</v>
      </c>
      <c r="G79" s="202">
        <v>21.32</v>
      </c>
      <c r="H79" s="202">
        <v>0</v>
      </c>
      <c r="I79" s="202">
        <v>0</v>
      </c>
      <c r="J79" s="202">
        <v>16.149999999999999</v>
      </c>
      <c r="K79" s="202">
        <v>0.14000000000000001</v>
      </c>
      <c r="L79" s="202">
        <v>12.27</v>
      </c>
      <c r="M79" s="202">
        <v>0.44</v>
      </c>
      <c r="N79" s="202">
        <v>0.54</v>
      </c>
      <c r="O79" s="202">
        <v>0</v>
      </c>
      <c r="P79" s="202">
        <v>0.79</v>
      </c>
      <c r="Q79" s="202">
        <v>0.41</v>
      </c>
      <c r="R79" s="202">
        <v>0.18</v>
      </c>
      <c r="S79" s="202">
        <v>0</v>
      </c>
      <c r="T79" s="202">
        <v>0</v>
      </c>
      <c r="U79" s="202">
        <v>1.65</v>
      </c>
      <c r="V79" s="202">
        <v>0.2</v>
      </c>
      <c r="W79" s="202">
        <v>0.42</v>
      </c>
      <c r="X79" s="202">
        <v>1.38</v>
      </c>
      <c r="Y79" s="202">
        <v>0</v>
      </c>
      <c r="Z79" s="202">
        <v>2.4</v>
      </c>
      <c r="AA79" s="202">
        <v>0.75</v>
      </c>
      <c r="AB79" s="202">
        <v>0</v>
      </c>
      <c r="AC79" s="202">
        <v>0</v>
      </c>
      <c r="AD79" s="202">
        <v>11.67</v>
      </c>
      <c r="AE79" s="202">
        <v>0</v>
      </c>
      <c r="AF79" s="202">
        <v>0</v>
      </c>
      <c r="AG79" s="202">
        <v>0</v>
      </c>
      <c r="AH79" s="202">
        <v>0</v>
      </c>
      <c r="AI79" s="202">
        <v>63.62</v>
      </c>
      <c r="AJ79" s="202">
        <v>0</v>
      </c>
      <c r="AK79" s="202">
        <v>3.26</v>
      </c>
      <c r="AL79" s="202">
        <v>0</v>
      </c>
      <c r="AM79" s="202">
        <v>0</v>
      </c>
      <c r="AN79" s="202">
        <v>0</v>
      </c>
      <c r="AO79" s="202">
        <v>130.51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7.41</v>
      </c>
      <c r="E80" s="202">
        <v>0</v>
      </c>
      <c r="F80" s="202">
        <v>0</v>
      </c>
      <c r="G80" s="202">
        <v>21.32</v>
      </c>
      <c r="H80" s="202">
        <v>0</v>
      </c>
      <c r="I80" s="202">
        <v>0</v>
      </c>
      <c r="J80" s="202">
        <v>16.149999999999999</v>
      </c>
      <c r="K80" s="202">
        <v>0.19</v>
      </c>
      <c r="L80" s="202">
        <v>12.27</v>
      </c>
      <c r="M80" s="202">
        <v>0.44</v>
      </c>
      <c r="N80" s="202">
        <v>0.54</v>
      </c>
      <c r="O80" s="202">
        <v>0</v>
      </c>
      <c r="P80" s="202">
        <v>0.79</v>
      </c>
      <c r="Q80" s="202">
        <v>0.41</v>
      </c>
      <c r="R80" s="202">
        <v>0.18</v>
      </c>
      <c r="S80" s="202">
        <v>0</v>
      </c>
      <c r="T80" s="202">
        <v>0</v>
      </c>
      <c r="U80" s="202">
        <v>1.65</v>
      </c>
      <c r="V80" s="202">
        <v>0.2</v>
      </c>
      <c r="W80" s="202">
        <v>0.42</v>
      </c>
      <c r="X80" s="202">
        <v>1.38</v>
      </c>
      <c r="Y80" s="202">
        <v>0</v>
      </c>
      <c r="Z80" s="202">
        <v>2.4</v>
      </c>
      <c r="AA80" s="202">
        <v>0.75</v>
      </c>
      <c r="AB80" s="202">
        <v>0</v>
      </c>
      <c r="AC80" s="202">
        <v>0</v>
      </c>
      <c r="AD80" s="202">
        <v>11.67</v>
      </c>
      <c r="AE80" s="202">
        <v>0</v>
      </c>
      <c r="AF80" s="202">
        <v>0</v>
      </c>
      <c r="AG80" s="202">
        <v>0</v>
      </c>
      <c r="AH80" s="202">
        <v>0</v>
      </c>
      <c r="AI80" s="202">
        <v>63.62</v>
      </c>
      <c r="AJ80" s="202">
        <v>0</v>
      </c>
      <c r="AK80" s="202">
        <v>3.26</v>
      </c>
      <c r="AL80" s="202">
        <v>0</v>
      </c>
      <c r="AM80" s="202">
        <v>0</v>
      </c>
      <c r="AN80" s="202">
        <v>0</v>
      </c>
      <c r="AO80" s="202">
        <v>130.51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7.41</v>
      </c>
      <c r="E81" s="202">
        <v>0</v>
      </c>
      <c r="F81" s="202">
        <v>0</v>
      </c>
      <c r="G81" s="202">
        <v>21.32</v>
      </c>
      <c r="H81" s="202">
        <v>0</v>
      </c>
      <c r="I81" s="202">
        <v>0</v>
      </c>
      <c r="J81" s="202">
        <v>16.149999999999999</v>
      </c>
      <c r="K81" s="202">
        <v>0.16</v>
      </c>
      <c r="L81" s="202">
        <v>12.27</v>
      </c>
      <c r="M81" s="202">
        <v>0.44</v>
      </c>
      <c r="N81" s="202">
        <v>0.54</v>
      </c>
      <c r="O81" s="202">
        <v>0</v>
      </c>
      <c r="P81" s="202">
        <v>0.79</v>
      </c>
      <c r="Q81" s="202">
        <v>0.41</v>
      </c>
      <c r="R81" s="202">
        <v>0.18</v>
      </c>
      <c r="S81" s="202">
        <v>0</v>
      </c>
      <c r="T81" s="202">
        <v>0</v>
      </c>
      <c r="U81" s="202">
        <v>1.65</v>
      </c>
      <c r="V81" s="202">
        <v>0.2</v>
      </c>
      <c r="W81" s="202">
        <v>0.42</v>
      </c>
      <c r="X81" s="202">
        <v>1.38</v>
      </c>
      <c r="Y81" s="202">
        <v>0</v>
      </c>
      <c r="Z81" s="202">
        <v>2.12</v>
      </c>
      <c r="AA81" s="202">
        <v>0.75</v>
      </c>
      <c r="AB81" s="202">
        <v>0</v>
      </c>
      <c r="AC81" s="202">
        <v>0</v>
      </c>
      <c r="AD81" s="202">
        <v>11.67</v>
      </c>
      <c r="AE81" s="202">
        <v>0</v>
      </c>
      <c r="AF81" s="202">
        <v>0</v>
      </c>
      <c r="AG81" s="202">
        <v>0</v>
      </c>
      <c r="AH81" s="202">
        <v>0</v>
      </c>
      <c r="AI81" s="202">
        <v>63.62</v>
      </c>
      <c r="AJ81" s="202">
        <v>0</v>
      </c>
      <c r="AK81" s="202">
        <v>3.26</v>
      </c>
      <c r="AL81" s="202">
        <v>0</v>
      </c>
      <c r="AM81" s="202">
        <v>0</v>
      </c>
      <c r="AN81" s="202">
        <v>0</v>
      </c>
      <c r="AO81" s="202">
        <v>130.51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7.41</v>
      </c>
      <c r="E82" s="202">
        <v>0</v>
      </c>
      <c r="F82" s="202">
        <v>0</v>
      </c>
      <c r="G82" s="202">
        <v>21.32</v>
      </c>
      <c r="H82" s="202">
        <v>0</v>
      </c>
      <c r="I82" s="202">
        <v>0</v>
      </c>
      <c r="J82" s="202">
        <v>16.149999999999999</v>
      </c>
      <c r="K82" s="202">
        <v>0.16</v>
      </c>
      <c r="L82" s="202">
        <v>12.27</v>
      </c>
      <c r="M82" s="202">
        <v>0.44</v>
      </c>
      <c r="N82" s="202">
        <v>0.54</v>
      </c>
      <c r="O82" s="202">
        <v>0</v>
      </c>
      <c r="P82" s="202">
        <v>0.79</v>
      </c>
      <c r="Q82" s="202">
        <v>0.41</v>
      </c>
      <c r="R82" s="202">
        <v>0.18</v>
      </c>
      <c r="S82" s="202">
        <v>0</v>
      </c>
      <c r="T82" s="202">
        <v>0</v>
      </c>
      <c r="U82" s="202">
        <v>1.65</v>
      </c>
      <c r="V82" s="202">
        <v>0.2</v>
      </c>
      <c r="W82" s="202">
        <v>0.42</v>
      </c>
      <c r="X82" s="202">
        <v>1.38</v>
      </c>
      <c r="Y82" s="202">
        <v>0</v>
      </c>
      <c r="Z82" s="202">
        <v>2.12</v>
      </c>
      <c r="AA82" s="202">
        <v>0.75</v>
      </c>
      <c r="AB82" s="202">
        <v>0</v>
      </c>
      <c r="AC82" s="202">
        <v>0</v>
      </c>
      <c r="AD82" s="202">
        <v>11.67</v>
      </c>
      <c r="AE82" s="202">
        <v>0</v>
      </c>
      <c r="AF82" s="202">
        <v>0</v>
      </c>
      <c r="AG82" s="202">
        <v>0</v>
      </c>
      <c r="AH82" s="202">
        <v>0</v>
      </c>
      <c r="AI82" s="202">
        <v>63.62</v>
      </c>
      <c r="AJ82" s="202">
        <v>0</v>
      </c>
      <c r="AK82" s="202">
        <v>3.26</v>
      </c>
      <c r="AL82" s="202">
        <v>0</v>
      </c>
      <c r="AM82" s="202">
        <v>0</v>
      </c>
      <c r="AN82" s="202">
        <v>0</v>
      </c>
      <c r="AO82" s="202">
        <v>130.51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7.73</v>
      </c>
      <c r="E83" s="202">
        <v>0</v>
      </c>
      <c r="F83" s="202">
        <v>0</v>
      </c>
      <c r="G83" s="202">
        <v>21.32</v>
      </c>
      <c r="H83" s="202">
        <v>0</v>
      </c>
      <c r="I83" s="202">
        <v>0</v>
      </c>
      <c r="J83" s="202">
        <v>16.149999999999999</v>
      </c>
      <c r="K83" s="202">
        <v>0.9</v>
      </c>
      <c r="L83" s="202">
        <v>12.27</v>
      </c>
      <c r="M83" s="202">
        <v>0.44</v>
      </c>
      <c r="N83" s="202">
        <v>0.54</v>
      </c>
      <c r="O83" s="202">
        <v>0</v>
      </c>
      <c r="P83" s="202">
        <v>0.79</v>
      </c>
      <c r="Q83" s="202">
        <v>0.41</v>
      </c>
      <c r="R83" s="202">
        <v>0.18</v>
      </c>
      <c r="S83" s="202">
        <v>0</v>
      </c>
      <c r="T83" s="202">
        <v>0</v>
      </c>
      <c r="U83" s="202">
        <v>1.65</v>
      </c>
      <c r="V83" s="202">
        <v>0.2</v>
      </c>
      <c r="W83" s="202">
        <v>0.42</v>
      </c>
      <c r="X83" s="202">
        <v>1.38</v>
      </c>
      <c r="Y83" s="202">
        <v>0</v>
      </c>
      <c r="Z83" s="202">
        <v>2.12</v>
      </c>
      <c r="AA83" s="202">
        <v>0.75</v>
      </c>
      <c r="AB83" s="202">
        <v>0</v>
      </c>
      <c r="AC83" s="202">
        <v>0</v>
      </c>
      <c r="AD83" s="202">
        <v>11.67</v>
      </c>
      <c r="AE83" s="202">
        <v>0</v>
      </c>
      <c r="AF83" s="202">
        <v>0</v>
      </c>
      <c r="AG83" s="202">
        <v>0</v>
      </c>
      <c r="AH83" s="202">
        <v>0</v>
      </c>
      <c r="AI83" s="202">
        <v>63.62</v>
      </c>
      <c r="AJ83" s="202">
        <v>0</v>
      </c>
      <c r="AK83" s="202">
        <v>3.26</v>
      </c>
      <c r="AL83" s="202">
        <v>0</v>
      </c>
      <c r="AM83" s="202">
        <v>0</v>
      </c>
      <c r="AN83" s="202">
        <v>0</v>
      </c>
      <c r="AO83" s="202">
        <v>130.51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7.73</v>
      </c>
      <c r="E84" s="202">
        <v>0</v>
      </c>
      <c r="F84" s="202">
        <v>0</v>
      </c>
      <c r="G84" s="202">
        <v>21.32</v>
      </c>
      <c r="H84" s="202">
        <v>0</v>
      </c>
      <c r="I84" s="202">
        <v>0</v>
      </c>
      <c r="J84" s="202">
        <v>16.149999999999999</v>
      </c>
      <c r="K84" s="202">
        <v>1.21</v>
      </c>
      <c r="L84" s="202">
        <v>12.27</v>
      </c>
      <c r="M84" s="202">
        <v>0.44</v>
      </c>
      <c r="N84" s="202">
        <v>0.54</v>
      </c>
      <c r="O84" s="202">
        <v>0</v>
      </c>
      <c r="P84" s="202">
        <v>0.79</v>
      </c>
      <c r="Q84" s="202">
        <v>0.41</v>
      </c>
      <c r="R84" s="202">
        <v>0.18</v>
      </c>
      <c r="S84" s="202">
        <v>0</v>
      </c>
      <c r="T84" s="202">
        <v>0</v>
      </c>
      <c r="U84" s="202">
        <v>1.65</v>
      </c>
      <c r="V84" s="202">
        <v>0.2</v>
      </c>
      <c r="W84" s="202">
        <v>0.42</v>
      </c>
      <c r="X84" s="202">
        <v>1.38</v>
      </c>
      <c r="Y84" s="202">
        <v>0</v>
      </c>
      <c r="Z84" s="202">
        <v>2.12</v>
      </c>
      <c r="AA84" s="202">
        <v>0.75</v>
      </c>
      <c r="AB84" s="202">
        <v>0</v>
      </c>
      <c r="AC84" s="202">
        <v>0</v>
      </c>
      <c r="AD84" s="202">
        <v>11.67</v>
      </c>
      <c r="AE84" s="202">
        <v>0</v>
      </c>
      <c r="AF84" s="202">
        <v>0</v>
      </c>
      <c r="AG84" s="202">
        <v>0</v>
      </c>
      <c r="AH84" s="202">
        <v>0</v>
      </c>
      <c r="AI84" s="202">
        <v>63.62</v>
      </c>
      <c r="AJ84" s="202">
        <v>0</v>
      </c>
      <c r="AK84" s="202">
        <v>3.26</v>
      </c>
      <c r="AL84" s="202">
        <v>0</v>
      </c>
      <c r="AM84" s="202">
        <v>0</v>
      </c>
      <c r="AN84" s="202">
        <v>0</v>
      </c>
      <c r="AO84" s="202">
        <v>130.51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7.73</v>
      </c>
      <c r="E85" s="202">
        <v>0</v>
      </c>
      <c r="F85" s="202">
        <v>0</v>
      </c>
      <c r="G85" s="202">
        <v>21.32</v>
      </c>
      <c r="H85" s="202">
        <v>0</v>
      </c>
      <c r="I85" s="202">
        <v>0</v>
      </c>
      <c r="J85" s="202">
        <v>16.149999999999999</v>
      </c>
      <c r="K85" s="202">
        <v>1.21</v>
      </c>
      <c r="L85" s="202">
        <v>13.8</v>
      </c>
      <c r="M85" s="202">
        <v>0.44</v>
      </c>
      <c r="N85" s="202">
        <v>0.54</v>
      </c>
      <c r="O85" s="202">
        <v>0</v>
      </c>
      <c r="P85" s="202">
        <v>0.79</v>
      </c>
      <c r="Q85" s="202">
        <v>0.41</v>
      </c>
      <c r="R85" s="202">
        <v>0.18</v>
      </c>
      <c r="S85" s="202">
        <v>0</v>
      </c>
      <c r="T85" s="202">
        <v>0</v>
      </c>
      <c r="U85" s="202">
        <v>1.65</v>
      </c>
      <c r="V85" s="202">
        <v>0.2</v>
      </c>
      <c r="W85" s="202">
        <v>0.42</v>
      </c>
      <c r="X85" s="202">
        <v>1.38</v>
      </c>
      <c r="Y85" s="202">
        <v>0</v>
      </c>
      <c r="Z85" s="202">
        <v>2.12</v>
      </c>
      <c r="AA85" s="202">
        <v>0.75</v>
      </c>
      <c r="AB85" s="202">
        <v>0</v>
      </c>
      <c r="AC85" s="202">
        <v>0</v>
      </c>
      <c r="AD85" s="202">
        <v>11.67</v>
      </c>
      <c r="AE85" s="202">
        <v>0</v>
      </c>
      <c r="AF85" s="202">
        <v>0</v>
      </c>
      <c r="AG85" s="202">
        <v>0</v>
      </c>
      <c r="AH85" s="202">
        <v>0</v>
      </c>
      <c r="AI85" s="202">
        <v>63.62</v>
      </c>
      <c r="AJ85" s="202">
        <v>0</v>
      </c>
      <c r="AK85" s="202">
        <v>3.26</v>
      </c>
      <c r="AL85" s="202">
        <v>0</v>
      </c>
      <c r="AM85" s="202">
        <v>0</v>
      </c>
      <c r="AN85" s="202">
        <v>0</v>
      </c>
      <c r="AO85" s="202">
        <v>130.51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7.73</v>
      </c>
      <c r="E86" s="202">
        <v>0</v>
      </c>
      <c r="F86" s="202">
        <v>0</v>
      </c>
      <c r="G86" s="202">
        <v>21.32</v>
      </c>
      <c r="H86" s="202">
        <v>0</v>
      </c>
      <c r="I86" s="202">
        <v>0</v>
      </c>
      <c r="J86" s="202">
        <v>16.149999999999999</v>
      </c>
      <c r="K86" s="202">
        <v>1.61</v>
      </c>
      <c r="L86" s="202">
        <v>13.8</v>
      </c>
      <c r="M86" s="202">
        <v>0.44</v>
      </c>
      <c r="N86" s="202">
        <v>0.54</v>
      </c>
      <c r="O86" s="202">
        <v>0</v>
      </c>
      <c r="P86" s="202">
        <v>0.79</v>
      </c>
      <c r="Q86" s="202">
        <v>0.41</v>
      </c>
      <c r="R86" s="202">
        <v>0.18</v>
      </c>
      <c r="S86" s="202">
        <v>0</v>
      </c>
      <c r="T86" s="202">
        <v>0</v>
      </c>
      <c r="U86" s="202">
        <v>1.65</v>
      </c>
      <c r="V86" s="202">
        <v>0.2</v>
      </c>
      <c r="W86" s="202">
        <v>0.42</v>
      </c>
      <c r="X86" s="202">
        <v>1.38</v>
      </c>
      <c r="Y86" s="202">
        <v>0</v>
      </c>
      <c r="Z86" s="202">
        <v>2.12</v>
      </c>
      <c r="AA86" s="202">
        <v>0.75</v>
      </c>
      <c r="AB86" s="202">
        <v>0</v>
      </c>
      <c r="AC86" s="202">
        <v>0</v>
      </c>
      <c r="AD86" s="202">
        <v>11.67</v>
      </c>
      <c r="AE86" s="202">
        <v>0</v>
      </c>
      <c r="AF86" s="202">
        <v>0</v>
      </c>
      <c r="AG86" s="202">
        <v>0</v>
      </c>
      <c r="AH86" s="202">
        <v>0</v>
      </c>
      <c r="AI86" s="202">
        <v>63.62</v>
      </c>
      <c r="AJ86" s="202">
        <v>0</v>
      </c>
      <c r="AK86" s="202">
        <v>3.26</v>
      </c>
      <c r="AL86" s="202">
        <v>0</v>
      </c>
      <c r="AM86" s="202">
        <v>0</v>
      </c>
      <c r="AN86" s="202">
        <v>0</v>
      </c>
      <c r="AO86" s="202">
        <v>130.51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7.73</v>
      </c>
      <c r="E87" s="202">
        <v>0</v>
      </c>
      <c r="F87" s="202">
        <v>0</v>
      </c>
      <c r="G87" s="202">
        <v>21.32</v>
      </c>
      <c r="H87" s="202">
        <v>0</v>
      </c>
      <c r="I87" s="202">
        <v>0</v>
      </c>
      <c r="J87" s="202">
        <v>16.149999999999999</v>
      </c>
      <c r="K87" s="202">
        <v>1.92</v>
      </c>
      <c r="L87" s="202">
        <v>13.8</v>
      </c>
      <c r="M87" s="202">
        <v>0.44</v>
      </c>
      <c r="N87" s="202">
        <v>0.54</v>
      </c>
      <c r="O87" s="202">
        <v>0</v>
      </c>
      <c r="P87" s="202">
        <v>0.79</v>
      </c>
      <c r="Q87" s="202">
        <v>0.41</v>
      </c>
      <c r="R87" s="202">
        <v>0.18</v>
      </c>
      <c r="S87" s="202">
        <v>0</v>
      </c>
      <c r="T87" s="202">
        <v>0</v>
      </c>
      <c r="U87" s="202">
        <v>1.65</v>
      </c>
      <c r="V87" s="202">
        <v>0.2</v>
      </c>
      <c r="W87" s="202">
        <v>0.42</v>
      </c>
      <c r="X87" s="202">
        <v>1.38</v>
      </c>
      <c r="Y87" s="202">
        <v>0</v>
      </c>
      <c r="Z87" s="202">
        <v>2.12</v>
      </c>
      <c r="AA87" s="202">
        <v>0.75</v>
      </c>
      <c r="AB87" s="202">
        <v>0</v>
      </c>
      <c r="AC87" s="202">
        <v>0</v>
      </c>
      <c r="AD87" s="202">
        <v>11.67</v>
      </c>
      <c r="AE87" s="202">
        <v>0</v>
      </c>
      <c r="AF87" s="202">
        <v>0</v>
      </c>
      <c r="AG87" s="202">
        <v>0</v>
      </c>
      <c r="AH87" s="202">
        <v>0</v>
      </c>
      <c r="AI87" s="202">
        <v>63.62</v>
      </c>
      <c r="AJ87" s="202">
        <v>0</v>
      </c>
      <c r="AK87" s="202">
        <v>3.26</v>
      </c>
      <c r="AL87" s="202">
        <v>0</v>
      </c>
      <c r="AM87" s="202">
        <v>0</v>
      </c>
      <c r="AN87" s="202">
        <v>0</v>
      </c>
      <c r="AO87" s="202">
        <v>130.51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7.73</v>
      </c>
      <c r="E88" s="202">
        <v>0</v>
      </c>
      <c r="F88" s="202">
        <v>0</v>
      </c>
      <c r="G88" s="202">
        <v>21.32</v>
      </c>
      <c r="H88" s="202">
        <v>0</v>
      </c>
      <c r="I88" s="202">
        <v>0</v>
      </c>
      <c r="J88" s="202">
        <v>16.149999999999999</v>
      </c>
      <c r="K88" s="202">
        <v>1.92</v>
      </c>
      <c r="L88" s="202">
        <v>13.8</v>
      </c>
      <c r="M88" s="202">
        <v>0.44</v>
      </c>
      <c r="N88" s="202">
        <v>0.54</v>
      </c>
      <c r="O88" s="202">
        <v>0</v>
      </c>
      <c r="P88" s="202">
        <v>0.79</v>
      </c>
      <c r="Q88" s="202">
        <v>0.41</v>
      </c>
      <c r="R88" s="202">
        <v>0.18</v>
      </c>
      <c r="S88" s="202">
        <v>0</v>
      </c>
      <c r="T88" s="202">
        <v>0</v>
      </c>
      <c r="U88" s="202">
        <v>1.65</v>
      </c>
      <c r="V88" s="202">
        <v>0.2</v>
      </c>
      <c r="W88" s="202">
        <v>0.42</v>
      </c>
      <c r="X88" s="202">
        <v>1.38</v>
      </c>
      <c r="Y88" s="202">
        <v>0</v>
      </c>
      <c r="Z88" s="202">
        <v>2.12</v>
      </c>
      <c r="AA88" s="202">
        <v>0.75</v>
      </c>
      <c r="AB88" s="202">
        <v>0</v>
      </c>
      <c r="AC88" s="202">
        <v>0</v>
      </c>
      <c r="AD88" s="202">
        <v>11.67</v>
      </c>
      <c r="AE88" s="202">
        <v>0</v>
      </c>
      <c r="AF88" s="202">
        <v>0</v>
      </c>
      <c r="AG88" s="202">
        <v>0</v>
      </c>
      <c r="AH88" s="202">
        <v>0</v>
      </c>
      <c r="AI88" s="202">
        <v>63.62</v>
      </c>
      <c r="AJ88" s="202">
        <v>0</v>
      </c>
      <c r="AK88" s="202">
        <v>3.26</v>
      </c>
      <c r="AL88" s="202">
        <v>0</v>
      </c>
      <c r="AM88" s="202">
        <v>0</v>
      </c>
      <c r="AN88" s="202">
        <v>0</v>
      </c>
      <c r="AO88" s="202">
        <v>130.51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7.73</v>
      </c>
      <c r="E89" s="202">
        <v>0</v>
      </c>
      <c r="F89" s="202">
        <v>0</v>
      </c>
      <c r="G89" s="202">
        <v>21.32</v>
      </c>
      <c r="H89" s="202">
        <v>0</v>
      </c>
      <c r="I89" s="202">
        <v>0</v>
      </c>
      <c r="J89" s="202">
        <v>16.149999999999999</v>
      </c>
      <c r="K89" s="202">
        <v>2.4700000000000002</v>
      </c>
      <c r="L89" s="202">
        <v>13.8</v>
      </c>
      <c r="M89" s="202">
        <v>0.44</v>
      </c>
      <c r="N89" s="202">
        <v>0.54</v>
      </c>
      <c r="O89" s="202">
        <v>0</v>
      </c>
      <c r="P89" s="202">
        <v>0.79</v>
      </c>
      <c r="Q89" s="202">
        <v>0.41</v>
      </c>
      <c r="R89" s="202">
        <v>0.18</v>
      </c>
      <c r="S89" s="202">
        <v>0</v>
      </c>
      <c r="T89" s="202">
        <v>0</v>
      </c>
      <c r="U89" s="202">
        <v>1.65</v>
      </c>
      <c r="V89" s="202">
        <v>0.2</v>
      </c>
      <c r="W89" s="202">
        <v>0.42</v>
      </c>
      <c r="X89" s="202">
        <v>1.38</v>
      </c>
      <c r="Y89" s="202">
        <v>0</v>
      </c>
      <c r="Z89" s="202">
        <v>2.12</v>
      </c>
      <c r="AA89" s="202">
        <v>0.75</v>
      </c>
      <c r="AB89" s="202">
        <v>0</v>
      </c>
      <c r="AC89" s="202">
        <v>0</v>
      </c>
      <c r="AD89" s="202">
        <v>11.12</v>
      </c>
      <c r="AE89" s="202">
        <v>0</v>
      </c>
      <c r="AF89" s="202">
        <v>0</v>
      </c>
      <c r="AG89" s="202">
        <v>0</v>
      </c>
      <c r="AH89" s="202">
        <v>0</v>
      </c>
      <c r="AI89" s="202">
        <v>63.62</v>
      </c>
      <c r="AJ89" s="202">
        <v>0</v>
      </c>
      <c r="AK89" s="202">
        <v>3.26</v>
      </c>
      <c r="AL89" s="202">
        <v>0</v>
      </c>
      <c r="AM89" s="202">
        <v>0</v>
      </c>
      <c r="AN89" s="202">
        <v>0</v>
      </c>
      <c r="AO89" s="202">
        <v>130.51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7.73</v>
      </c>
      <c r="E90" s="202">
        <v>0</v>
      </c>
      <c r="F90" s="202">
        <v>0</v>
      </c>
      <c r="G90" s="202">
        <v>21.32</v>
      </c>
      <c r="H90" s="202">
        <v>0</v>
      </c>
      <c r="I90" s="202">
        <v>0</v>
      </c>
      <c r="J90" s="202">
        <v>16.149999999999999</v>
      </c>
      <c r="K90" s="202">
        <v>2.72</v>
      </c>
      <c r="L90" s="202">
        <v>13.8</v>
      </c>
      <c r="M90" s="202">
        <v>0.44</v>
      </c>
      <c r="N90" s="202">
        <v>0.54</v>
      </c>
      <c r="O90" s="202">
        <v>0</v>
      </c>
      <c r="P90" s="202">
        <v>0.79</v>
      </c>
      <c r="Q90" s="202">
        <v>0.41</v>
      </c>
      <c r="R90" s="202">
        <v>0.18</v>
      </c>
      <c r="S90" s="202">
        <v>0</v>
      </c>
      <c r="T90" s="202">
        <v>0</v>
      </c>
      <c r="U90" s="202">
        <v>1.65</v>
      </c>
      <c r="V90" s="202">
        <v>0.2</v>
      </c>
      <c r="W90" s="202">
        <v>0.42</v>
      </c>
      <c r="X90" s="202">
        <v>1.38</v>
      </c>
      <c r="Y90" s="202">
        <v>0</v>
      </c>
      <c r="Z90" s="202">
        <v>2.12</v>
      </c>
      <c r="AA90" s="202">
        <v>0.75</v>
      </c>
      <c r="AB90" s="202">
        <v>0</v>
      </c>
      <c r="AC90" s="202">
        <v>0</v>
      </c>
      <c r="AD90" s="202">
        <v>11.12</v>
      </c>
      <c r="AE90" s="202">
        <v>0</v>
      </c>
      <c r="AF90" s="202">
        <v>0</v>
      </c>
      <c r="AG90" s="202">
        <v>0</v>
      </c>
      <c r="AH90" s="202">
        <v>0</v>
      </c>
      <c r="AI90" s="202">
        <v>63.62</v>
      </c>
      <c r="AJ90" s="202">
        <v>0</v>
      </c>
      <c r="AK90" s="202">
        <v>3.26</v>
      </c>
      <c r="AL90" s="202">
        <v>0</v>
      </c>
      <c r="AM90" s="202">
        <v>0</v>
      </c>
      <c r="AN90" s="202">
        <v>0</v>
      </c>
      <c r="AO90" s="202">
        <v>130.51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7.89</v>
      </c>
      <c r="E91" s="202">
        <v>0</v>
      </c>
      <c r="F91" s="202">
        <v>0</v>
      </c>
      <c r="G91" s="202">
        <v>21.32</v>
      </c>
      <c r="H91" s="202">
        <v>0</v>
      </c>
      <c r="I91" s="202">
        <v>0</v>
      </c>
      <c r="J91" s="202">
        <v>16.149999999999999</v>
      </c>
      <c r="K91" s="202">
        <v>3.24</v>
      </c>
      <c r="L91" s="202">
        <v>13.8</v>
      </c>
      <c r="M91" s="202">
        <v>0.44</v>
      </c>
      <c r="N91" s="202">
        <v>0.54</v>
      </c>
      <c r="O91" s="202">
        <v>0</v>
      </c>
      <c r="P91" s="202">
        <v>0.79</v>
      </c>
      <c r="Q91" s="202">
        <v>0.41</v>
      </c>
      <c r="R91" s="202">
        <v>0.18</v>
      </c>
      <c r="S91" s="202">
        <v>0</v>
      </c>
      <c r="T91" s="202">
        <v>0</v>
      </c>
      <c r="U91" s="202">
        <v>1.65</v>
      </c>
      <c r="V91" s="202">
        <v>0.2</v>
      </c>
      <c r="W91" s="202">
        <v>0.42</v>
      </c>
      <c r="X91" s="202">
        <v>1.38</v>
      </c>
      <c r="Y91" s="202">
        <v>0</v>
      </c>
      <c r="Z91" s="202">
        <v>2.12</v>
      </c>
      <c r="AA91" s="202">
        <v>0.75</v>
      </c>
      <c r="AB91" s="202">
        <v>0</v>
      </c>
      <c r="AC91" s="202">
        <v>0</v>
      </c>
      <c r="AD91" s="202">
        <v>11.12</v>
      </c>
      <c r="AE91" s="202">
        <v>0</v>
      </c>
      <c r="AF91" s="202">
        <v>0</v>
      </c>
      <c r="AG91" s="202">
        <v>0</v>
      </c>
      <c r="AH91" s="202">
        <v>0</v>
      </c>
      <c r="AI91" s="202">
        <v>63.62</v>
      </c>
      <c r="AJ91" s="202">
        <v>0</v>
      </c>
      <c r="AK91" s="202">
        <v>3.26</v>
      </c>
      <c r="AL91" s="202">
        <v>0</v>
      </c>
      <c r="AM91" s="202">
        <v>0</v>
      </c>
      <c r="AN91" s="202">
        <v>0</v>
      </c>
      <c r="AO91" s="202">
        <v>130.51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7.89</v>
      </c>
      <c r="E92" s="202">
        <v>0</v>
      </c>
      <c r="F92" s="202">
        <v>0</v>
      </c>
      <c r="G92" s="202">
        <v>21.32</v>
      </c>
      <c r="H92" s="202">
        <v>0</v>
      </c>
      <c r="I92" s="202">
        <v>0</v>
      </c>
      <c r="J92" s="202">
        <v>16.149999999999999</v>
      </c>
      <c r="K92" s="202">
        <v>3.63</v>
      </c>
      <c r="L92" s="202">
        <v>13.8</v>
      </c>
      <c r="M92" s="202">
        <v>0.44</v>
      </c>
      <c r="N92" s="202">
        <v>0.54</v>
      </c>
      <c r="O92" s="202">
        <v>0</v>
      </c>
      <c r="P92" s="202">
        <v>0.79</v>
      </c>
      <c r="Q92" s="202">
        <v>0.41</v>
      </c>
      <c r="R92" s="202">
        <v>0.18</v>
      </c>
      <c r="S92" s="202">
        <v>0</v>
      </c>
      <c r="T92" s="202">
        <v>0</v>
      </c>
      <c r="U92" s="202">
        <v>1.65</v>
      </c>
      <c r="V92" s="202">
        <v>0.2</v>
      </c>
      <c r="W92" s="202">
        <v>0.42</v>
      </c>
      <c r="X92" s="202">
        <v>1.38</v>
      </c>
      <c r="Y92" s="202">
        <v>0</v>
      </c>
      <c r="Z92" s="202">
        <v>2.12</v>
      </c>
      <c r="AA92" s="202">
        <v>0.75</v>
      </c>
      <c r="AB92" s="202">
        <v>0</v>
      </c>
      <c r="AC92" s="202">
        <v>0</v>
      </c>
      <c r="AD92" s="202">
        <v>11.12</v>
      </c>
      <c r="AE92" s="202">
        <v>0</v>
      </c>
      <c r="AF92" s="202">
        <v>0</v>
      </c>
      <c r="AG92" s="202">
        <v>0</v>
      </c>
      <c r="AH92" s="202">
        <v>0</v>
      </c>
      <c r="AI92" s="202">
        <v>63.62</v>
      </c>
      <c r="AJ92" s="202">
        <v>0</v>
      </c>
      <c r="AK92" s="202">
        <v>3.26</v>
      </c>
      <c r="AL92" s="202">
        <v>0</v>
      </c>
      <c r="AM92" s="202">
        <v>0</v>
      </c>
      <c r="AN92" s="202">
        <v>0</v>
      </c>
      <c r="AO92" s="202">
        <v>130.51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7.89</v>
      </c>
      <c r="E93" s="202">
        <v>0</v>
      </c>
      <c r="F93" s="202">
        <v>0</v>
      </c>
      <c r="G93" s="202">
        <v>21.32</v>
      </c>
      <c r="H93" s="202">
        <v>0</v>
      </c>
      <c r="I93" s="202">
        <v>0</v>
      </c>
      <c r="J93" s="202">
        <v>16.149999999999999</v>
      </c>
      <c r="K93" s="202">
        <v>4.04</v>
      </c>
      <c r="L93" s="202">
        <v>13.8</v>
      </c>
      <c r="M93" s="202">
        <v>0.44</v>
      </c>
      <c r="N93" s="202">
        <v>0.54</v>
      </c>
      <c r="O93" s="202">
        <v>0</v>
      </c>
      <c r="P93" s="202">
        <v>0.79</v>
      </c>
      <c r="Q93" s="202">
        <v>0.41</v>
      </c>
      <c r="R93" s="202">
        <v>0.18</v>
      </c>
      <c r="S93" s="202">
        <v>0</v>
      </c>
      <c r="T93" s="202">
        <v>0</v>
      </c>
      <c r="U93" s="202">
        <v>1.65</v>
      </c>
      <c r="V93" s="202">
        <v>0.2</v>
      </c>
      <c r="W93" s="202">
        <v>0.42</v>
      </c>
      <c r="X93" s="202">
        <v>1.38</v>
      </c>
      <c r="Y93" s="202">
        <v>0</v>
      </c>
      <c r="Z93" s="202">
        <v>2.12</v>
      </c>
      <c r="AA93" s="202">
        <v>0.75</v>
      </c>
      <c r="AB93" s="202">
        <v>0</v>
      </c>
      <c r="AC93" s="202">
        <v>0</v>
      </c>
      <c r="AD93" s="202">
        <v>11.12</v>
      </c>
      <c r="AE93" s="202">
        <v>0</v>
      </c>
      <c r="AF93" s="202">
        <v>0</v>
      </c>
      <c r="AG93" s="202">
        <v>0</v>
      </c>
      <c r="AH93" s="202">
        <v>0</v>
      </c>
      <c r="AI93" s="202">
        <v>63.62</v>
      </c>
      <c r="AJ93" s="202">
        <v>0</v>
      </c>
      <c r="AK93" s="202">
        <v>3.26</v>
      </c>
      <c r="AL93" s="202">
        <v>0</v>
      </c>
      <c r="AM93" s="202">
        <v>0</v>
      </c>
      <c r="AN93" s="202">
        <v>0</v>
      </c>
      <c r="AO93" s="202">
        <v>130.51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7.89</v>
      </c>
      <c r="E94" s="202">
        <v>0</v>
      </c>
      <c r="F94" s="202">
        <v>0</v>
      </c>
      <c r="G94" s="202">
        <v>21.32</v>
      </c>
      <c r="H94" s="202">
        <v>0</v>
      </c>
      <c r="I94" s="202">
        <v>0</v>
      </c>
      <c r="J94" s="202">
        <v>16.149999999999999</v>
      </c>
      <c r="K94" s="202">
        <v>4.4400000000000004</v>
      </c>
      <c r="L94" s="202">
        <v>13.8</v>
      </c>
      <c r="M94" s="202">
        <v>0.44</v>
      </c>
      <c r="N94" s="202">
        <v>0.54</v>
      </c>
      <c r="O94" s="202">
        <v>0</v>
      </c>
      <c r="P94" s="202">
        <v>0.79</v>
      </c>
      <c r="Q94" s="202">
        <v>0.41</v>
      </c>
      <c r="R94" s="202">
        <v>0.18</v>
      </c>
      <c r="S94" s="202">
        <v>0</v>
      </c>
      <c r="T94" s="202">
        <v>0</v>
      </c>
      <c r="U94" s="202">
        <v>1.65</v>
      </c>
      <c r="V94" s="202">
        <v>0.2</v>
      </c>
      <c r="W94" s="202">
        <v>0.42</v>
      </c>
      <c r="X94" s="202">
        <v>1.38</v>
      </c>
      <c r="Y94" s="202">
        <v>0</v>
      </c>
      <c r="Z94" s="202">
        <v>2.12</v>
      </c>
      <c r="AA94" s="202">
        <v>0.75</v>
      </c>
      <c r="AB94" s="202">
        <v>0</v>
      </c>
      <c r="AC94" s="202">
        <v>1.56</v>
      </c>
      <c r="AD94" s="202">
        <v>8.9</v>
      </c>
      <c r="AE94" s="202">
        <v>0</v>
      </c>
      <c r="AF94" s="202">
        <v>0</v>
      </c>
      <c r="AG94" s="202">
        <v>0</v>
      </c>
      <c r="AH94" s="202">
        <v>0</v>
      </c>
      <c r="AI94" s="202">
        <v>63.62</v>
      </c>
      <c r="AJ94" s="202">
        <v>0</v>
      </c>
      <c r="AK94" s="202">
        <v>3.26</v>
      </c>
      <c r="AL94" s="202">
        <v>0</v>
      </c>
      <c r="AM94" s="202">
        <v>0</v>
      </c>
      <c r="AN94" s="202">
        <v>0</v>
      </c>
      <c r="AO94" s="202">
        <v>130.51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7.89</v>
      </c>
      <c r="E95" s="202">
        <v>0</v>
      </c>
      <c r="F95" s="202">
        <v>0</v>
      </c>
      <c r="G95" s="202">
        <v>21.32</v>
      </c>
      <c r="H95" s="202">
        <v>0</v>
      </c>
      <c r="I95" s="202">
        <v>0</v>
      </c>
      <c r="J95" s="202">
        <v>16.149999999999999</v>
      </c>
      <c r="K95" s="202">
        <v>4.82</v>
      </c>
      <c r="L95" s="202">
        <v>13.8</v>
      </c>
      <c r="M95" s="202">
        <v>0.44</v>
      </c>
      <c r="N95" s="202">
        <v>0.54</v>
      </c>
      <c r="O95" s="202">
        <v>0</v>
      </c>
      <c r="P95" s="202">
        <v>0.79</v>
      </c>
      <c r="Q95" s="202">
        <v>0.41</v>
      </c>
      <c r="R95" s="202">
        <v>0.18</v>
      </c>
      <c r="S95" s="202">
        <v>0</v>
      </c>
      <c r="T95" s="202">
        <v>0</v>
      </c>
      <c r="U95" s="202">
        <v>1.65</v>
      </c>
      <c r="V95" s="202">
        <v>0.2</v>
      </c>
      <c r="W95" s="202">
        <v>0.42</v>
      </c>
      <c r="X95" s="202">
        <v>5.41</v>
      </c>
      <c r="Y95" s="202">
        <v>0</v>
      </c>
      <c r="Z95" s="202">
        <v>2.12</v>
      </c>
      <c r="AA95" s="202">
        <v>0.75</v>
      </c>
      <c r="AB95" s="202">
        <v>0</v>
      </c>
      <c r="AC95" s="202">
        <v>1.56</v>
      </c>
      <c r="AD95" s="202">
        <v>8.9</v>
      </c>
      <c r="AE95" s="202">
        <v>0</v>
      </c>
      <c r="AF95" s="202">
        <v>0</v>
      </c>
      <c r="AG95" s="202">
        <v>0</v>
      </c>
      <c r="AH95" s="202">
        <v>0</v>
      </c>
      <c r="AI95" s="202">
        <v>63.62</v>
      </c>
      <c r="AJ95" s="202">
        <v>0</v>
      </c>
      <c r="AK95" s="202">
        <v>3.26</v>
      </c>
      <c r="AL95" s="202">
        <v>0</v>
      </c>
      <c r="AM95" s="202">
        <v>0</v>
      </c>
      <c r="AN95" s="202">
        <v>0</v>
      </c>
      <c r="AO95" s="202">
        <v>130.51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7.89</v>
      </c>
      <c r="E96" s="202">
        <v>0</v>
      </c>
      <c r="F96" s="202">
        <v>0</v>
      </c>
      <c r="G96" s="202">
        <v>21.32</v>
      </c>
      <c r="H96" s="202">
        <v>0</v>
      </c>
      <c r="I96" s="202">
        <v>0</v>
      </c>
      <c r="J96" s="202">
        <v>16.149999999999999</v>
      </c>
      <c r="K96" s="202">
        <v>4.7699999999999996</v>
      </c>
      <c r="L96" s="202">
        <v>13.8</v>
      </c>
      <c r="M96" s="202">
        <v>0.44</v>
      </c>
      <c r="N96" s="202">
        <v>0.54</v>
      </c>
      <c r="O96" s="202">
        <v>0</v>
      </c>
      <c r="P96" s="202">
        <v>0.79</v>
      </c>
      <c r="Q96" s="202">
        <v>0.41</v>
      </c>
      <c r="R96" s="202">
        <v>0.18</v>
      </c>
      <c r="S96" s="202">
        <v>0</v>
      </c>
      <c r="T96" s="202">
        <v>0</v>
      </c>
      <c r="U96" s="202">
        <v>1.65</v>
      </c>
      <c r="V96" s="202">
        <v>0.2</v>
      </c>
      <c r="W96" s="202">
        <v>0.42</v>
      </c>
      <c r="X96" s="202">
        <v>5.41</v>
      </c>
      <c r="Y96" s="202">
        <v>0</v>
      </c>
      <c r="Z96" s="202">
        <v>2.12</v>
      </c>
      <c r="AA96" s="202">
        <v>0.75</v>
      </c>
      <c r="AB96" s="202">
        <v>0</v>
      </c>
      <c r="AC96" s="202">
        <v>1.87</v>
      </c>
      <c r="AD96" s="202">
        <v>8.9</v>
      </c>
      <c r="AE96" s="202">
        <v>0</v>
      </c>
      <c r="AF96" s="202">
        <v>0</v>
      </c>
      <c r="AG96" s="202">
        <v>0</v>
      </c>
      <c r="AH96" s="202">
        <v>0</v>
      </c>
      <c r="AI96" s="202">
        <v>63.62</v>
      </c>
      <c r="AJ96" s="202">
        <v>0</v>
      </c>
      <c r="AK96" s="202">
        <v>3.26</v>
      </c>
      <c r="AL96" s="202">
        <v>0</v>
      </c>
      <c r="AM96" s="202">
        <v>0</v>
      </c>
      <c r="AN96" s="202">
        <v>0</v>
      </c>
      <c r="AO96" s="202">
        <v>130.51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7.89</v>
      </c>
      <c r="E97" s="202">
        <v>0</v>
      </c>
      <c r="F97" s="202">
        <v>0</v>
      </c>
      <c r="G97" s="202">
        <v>21.32</v>
      </c>
      <c r="H97" s="202">
        <v>0</v>
      </c>
      <c r="I97" s="202">
        <v>0</v>
      </c>
      <c r="J97" s="202">
        <v>16.149999999999999</v>
      </c>
      <c r="K97" s="202">
        <v>4.7699999999999996</v>
      </c>
      <c r="L97" s="202">
        <v>13.8</v>
      </c>
      <c r="M97" s="202">
        <v>0.44</v>
      </c>
      <c r="N97" s="202">
        <v>0.54</v>
      </c>
      <c r="O97" s="202">
        <v>0</v>
      </c>
      <c r="P97" s="202">
        <v>0.79</v>
      </c>
      <c r="Q97" s="202">
        <v>0.41</v>
      </c>
      <c r="R97" s="202">
        <v>0.18</v>
      </c>
      <c r="S97" s="202">
        <v>0</v>
      </c>
      <c r="T97" s="202">
        <v>0</v>
      </c>
      <c r="U97" s="202">
        <v>1.65</v>
      </c>
      <c r="V97" s="202">
        <v>0.2</v>
      </c>
      <c r="W97" s="202">
        <v>0.42</v>
      </c>
      <c r="X97" s="202">
        <v>6.21</v>
      </c>
      <c r="Y97" s="202">
        <v>0</v>
      </c>
      <c r="Z97" s="202">
        <v>2.12</v>
      </c>
      <c r="AA97" s="202">
        <v>0.75</v>
      </c>
      <c r="AB97" s="202">
        <v>0</v>
      </c>
      <c r="AC97" s="202">
        <v>1.87</v>
      </c>
      <c r="AD97" s="202">
        <v>8.9</v>
      </c>
      <c r="AE97" s="202">
        <v>0</v>
      </c>
      <c r="AF97" s="202">
        <v>0</v>
      </c>
      <c r="AG97" s="202">
        <v>0</v>
      </c>
      <c r="AH97" s="202">
        <v>0</v>
      </c>
      <c r="AI97" s="202">
        <v>63.62</v>
      </c>
      <c r="AJ97" s="202">
        <v>0</v>
      </c>
      <c r="AK97" s="202">
        <v>3.26</v>
      </c>
      <c r="AL97" s="202">
        <v>0</v>
      </c>
      <c r="AM97" s="202">
        <v>0</v>
      </c>
      <c r="AN97" s="202">
        <v>0</v>
      </c>
      <c r="AO97" s="202">
        <v>130.51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7.89</v>
      </c>
      <c r="E98" s="202">
        <v>0</v>
      </c>
      <c r="F98" s="202">
        <v>0</v>
      </c>
      <c r="G98" s="202">
        <v>21.32</v>
      </c>
      <c r="H98" s="202">
        <v>0</v>
      </c>
      <c r="I98" s="202">
        <v>0</v>
      </c>
      <c r="J98" s="202">
        <v>16.149999999999999</v>
      </c>
      <c r="K98" s="202">
        <v>4.7699999999999996</v>
      </c>
      <c r="L98" s="202">
        <v>13.8</v>
      </c>
      <c r="M98" s="202">
        <v>0.44</v>
      </c>
      <c r="N98" s="202">
        <v>0.54</v>
      </c>
      <c r="O98" s="202">
        <v>0</v>
      </c>
      <c r="P98" s="202">
        <v>0.79</v>
      </c>
      <c r="Q98" s="202">
        <v>0.41</v>
      </c>
      <c r="R98" s="202">
        <v>0.18</v>
      </c>
      <c r="S98" s="202">
        <v>0</v>
      </c>
      <c r="T98" s="202">
        <v>0</v>
      </c>
      <c r="U98" s="202">
        <v>1.65</v>
      </c>
      <c r="V98" s="202">
        <v>0.2</v>
      </c>
      <c r="W98" s="202">
        <v>0.42</v>
      </c>
      <c r="X98" s="202">
        <v>7.82</v>
      </c>
      <c r="Y98" s="202">
        <v>0</v>
      </c>
      <c r="Z98" s="202">
        <v>2.12</v>
      </c>
      <c r="AA98" s="202">
        <v>0.75</v>
      </c>
      <c r="AB98" s="202">
        <v>0</v>
      </c>
      <c r="AC98" s="202">
        <v>1.87</v>
      </c>
      <c r="AD98" s="202">
        <v>8.9</v>
      </c>
      <c r="AE98" s="202">
        <v>0</v>
      </c>
      <c r="AF98" s="202">
        <v>0</v>
      </c>
      <c r="AG98" s="202">
        <v>0</v>
      </c>
      <c r="AH98" s="202">
        <v>0</v>
      </c>
      <c r="AI98" s="202">
        <v>63.62</v>
      </c>
      <c r="AJ98" s="202">
        <v>0</v>
      </c>
      <c r="AK98" s="202">
        <v>3.26</v>
      </c>
      <c r="AL98" s="202">
        <v>0</v>
      </c>
      <c r="AM98" s="202">
        <v>0</v>
      </c>
      <c r="AN98" s="202">
        <v>0</v>
      </c>
      <c r="AO98" s="202">
        <v>130.51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0.26083499999999987</v>
      </c>
      <c r="E99">
        <f t="shared" si="0"/>
        <v>0</v>
      </c>
      <c r="F99">
        <f t="shared" si="0"/>
        <v>0</v>
      </c>
      <c r="G99">
        <f t="shared" si="0"/>
        <v>0.51167999999999947</v>
      </c>
      <c r="H99">
        <f t="shared" si="0"/>
        <v>0</v>
      </c>
      <c r="I99">
        <f t="shared" si="0"/>
        <v>0</v>
      </c>
      <c r="J99">
        <f t="shared" si="0"/>
        <v>0.55434249999999974</v>
      </c>
      <c r="K99">
        <f t="shared" si="0"/>
        <v>4.8167500000000016E-2</v>
      </c>
      <c r="L99">
        <f t="shared" si="0"/>
        <v>3.7446550000000012</v>
      </c>
      <c r="M99">
        <f t="shared" si="0"/>
        <v>1.0559999999999996E-2</v>
      </c>
      <c r="N99">
        <f t="shared" si="0"/>
        <v>1.7020000000000004E-2</v>
      </c>
      <c r="O99">
        <f t="shared" si="0"/>
        <v>0</v>
      </c>
      <c r="P99">
        <f t="shared" si="0"/>
        <v>2.6160000000000093E-2</v>
      </c>
      <c r="Q99">
        <f t="shared" si="0"/>
        <v>4.6829999999999955E-2</v>
      </c>
      <c r="R99">
        <f t="shared" si="0"/>
        <v>2.2170000000000061E-2</v>
      </c>
      <c r="S99">
        <f t="shared" si="0"/>
        <v>0</v>
      </c>
      <c r="T99">
        <f t="shared" si="0"/>
        <v>0</v>
      </c>
      <c r="U99">
        <f t="shared" si="0"/>
        <v>4.1505000000000083E-2</v>
      </c>
      <c r="V99">
        <f t="shared" si="0"/>
        <v>2.2175000000000025E-2</v>
      </c>
      <c r="W99">
        <f t="shared" si="0"/>
        <v>1.0080000000000023E-2</v>
      </c>
      <c r="X99">
        <f t="shared" si="0"/>
        <v>3.1849999999999982E-2</v>
      </c>
      <c r="Y99">
        <f t="shared" si="0"/>
        <v>0</v>
      </c>
      <c r="Z99">
        <f t="shared" si="0"/>
        <v>0.41537749999999996</v>
      </c>
      <c r="AA99">
        <f t="shared" si="0"/>
        <v>0.14206750000000012</v>
      </c>
      <c r="AB99">
        <f t="shared" si="0"/>
        <v>0</v>
      </c>
      <c r="AC99">
        <f t="shared" si="0"/>
        <v>3.1905000000000003E-2</v>
      </c>
      <c r="AD99">
        <f t="shared" si="0"/>
        <v>0.29668249999999979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1.5268799999999978</v>
      </c>
      <c r="AJ99">
        <f t="shared" si="0"/>
        <v>0</v>
      </c>
      <c r="AK99">
        <f t="shared" si="0"/>
        <v>0.39057000000000003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3.1583700000000032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-55</v>
      </c>
      <c r="D3" s="83">
        <v>0</v>
      </c>
      <c r="E3" s="83">
        <v>0</v>
      </c>
      <c r="F3" s="83">
        <v>-163.834</v>
      </c>
      <c r="G3" s="83">
        <v>-218.834</v>
      </c>
      <c r="H3" s="77"/>
      <c r="I3" s="32">
        <v>1</v>
      </c>
      <c r="J3" s="83">
        <v>55</v>
      </c>
      <c r="K3" s="83">
        <v>0</v>
      </c>
      <c r="L3" s="83">
        <v>0</v>
      </c>
      <c r="M3" s="83">
        <v>0</v>
      </c>
      <c r="N3" s="83">
        <v>55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163.834</v>
      </c>
      <c r="AF3" s="83">
        <v>0</v>
      </c>
      <c r="AG3" s="83">
        <v>0</v>
      </c>
      <c r="AH3" s="83">
        <v>0</v>
      </c>
      <c r="AI3" s="83">
        <v>163.834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55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-55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163.834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-163.834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550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550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1638.3400000000001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1638.3400000000001</v>
      </c>
      <c r="DF3" s="82">
        <f>AR3+AU3+BB3+BI3+BP3</f>
        <v>218.834</v>
      </c>
      <c r="DG3" s="82">
        <f>AY3+AN3+BC3+BJ3+BQ3</f>
        <v>-55</v>
      </c>
      <c r="DH3" s="82">
        <f>BF3+AO3+AV3+BK3+BR3</f>
        <v>0</v>
      </c>
      <c r="DI3" s="82">
        <f>BM3+BS3+BD3+AW3+AP3</f>
        <v>0</v>
      </c>
      <c r="DJ3" s="82">
        <f>BT3+BL3+BE3+AX3+AQ3</f>
        <v>-163.834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-65</v>
      </c>
      <c r="D4" s="83">
        <v>0</v>
      </c>
      <c r="E4" s="83">
        <v>0</v>
      </c>
      <c r="F4" s="83">
        <v>-156</v>
      </c>
      <c r="G4" s="83">
        <v>-221</v>
      </c>
      <c r="H4" s="77"/>
      <c r="I4" s="32">
        <v>2</v>
      </c>
      <c r="J4" s="83">
        <v>65</v>
      </c>
      <c r="K4" s="83">
        <v>0</v>
      </c>
      <c r="L4" s="83">
        <v>0</v>
      </c>
      <c r="M4" s="83">
        <v>0</v>
      </c>
      <c r="N4" s="83">
        <v>65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156</v>
      </c>
      <c r="AF4" s="83">
        <v>0</v>
      </c>
      <c r="AG4" s="83">
        <v>0</v>
      </c>
      <c r="AH4" s="83">
        <v>0</v>
      </c>
      <c r="AI4" s="83">
        <v>156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65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-65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156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-156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650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650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1560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1560</v>
      </c>
      <c r="DF4" s="82">
        <f t="shared" ref="DF4:DF67" si="31">AR4+AU4+BB4+BI4+BP4</f>
        <v>221</v>
      </c>
      <c r="DG4" s="82">
        <f t="shared" ref="DG4:DG67" si="32">AY4+AN4+BC4+BJ4+BQ4</f>
        <v>-65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-156</v>
      </c>
      <c r="DK4" s="85">
        <f t="shared" si="9"/>
        <v>0</v>
      </c>
    </row>
    <row r="5" spans="1:115" ht="15.75" thickBot="1">
      <c r="A5" s="77"/>
      <c r="B5" s="32">
        <v>3</v>
      </c>
      <c r="C5" s="83">
        <v>-76.629000000000005</v>
      </c>
      <c r="D5" s="83">
        <v>0</v>
      </c>
      <c r="E5" s="83">
        <v>0</v>
      </c>
      <c r="F5" s="83">
        <v>-104.371</v>
      </c>
      <c r="G5" s="83">
        <v>-181</v>
      </c>
      <c r="H5" s="77"/>
      <c r="I5" s="32">
        <v>3</v>
      </c>
      <c r="J5" s="83">
        <v>76.629000000000005</v>
      </c>
      <c r="K5" s="83">
        <v>0</v>
      </c>
      <c r="L5" s="83">
        <v>0</v>
      </c>
      <c r="M5" s="83">
        <v>0</v>
      </c>
      <c r="N5" s="83">
        <v>76.629000000000005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104.371</v>
      </c>
      <c r="AF5" s="83">
        <v>0</v>
      </c>
      <c r="AG5" s="83">
        <v>0</v>
      </c>
      <c r="AH5" s="83">
        <v>0</v>
      </c>
      <c r="AI5" s="83">
        <v>104.371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76.629000000000005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-76.629000000000005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104.371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-104.371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766.29000000000008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766.29000000000008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1043.71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1043.71</v>
      </c>
      <c r="DF5" s="82">
        <f t="shared" si="31"/>
        <v>181</v>
      </c>
      <c r="DG5" s="82">
        <f t="shared" si="32"/>
        <v>-76.629000000000005</v>
      </c>
      <c r="DH5" s="82">
        <f t="shared" si="33"/>
        <v>0</v>
      </c>
      <c r="DI5" s="82">
        <f t="shared" si="34"/>
        <v>0</v>
      </c>
      <c r="DJ5" s="82">
        <f t="shared" si="35"/>
        <v>-104.371</v>
      </c>
      <c r="DK5" s="85">
        <f t="shared" si="9"/>
        <v>0</v>
      </c>
    </row>
    <row r="6" spans="1:115" ht="15.75" thickBot="1">
      <c r="A6" s="77"/>
      <c r="B6" s="32">
        <v>4</v>
      </c>
      <c r="C6" s="83">
        <v>-56.307000000000002</v>
      </c>
      <c r="D6" s="83">
        <v>0</v>
      </c>
      <c r="E6" s="83">
        <v>0</v>
      </c>
      <c r="F6" s="83">
        <v>-76.692999999999998</v>
      </c>
      <c r="G6" s="83">
        <v>-133</v>
      </c>
      <c r="H6" s="77"/>
      <c r="I6" s="32">
        <v>4</v>
      </c>
      <c r="J6" s="83">
        <v>56.307000000000002</v>
      </c>
      <c r="K6" s="83">
        <v>0</v>
      </c>
      <c r="L6" s="83">
        <v>0</v>
      </c>
      <c r="M6" s="83">
        <v>0</v>
      </c>
      <c r="N6" s="83">
        <v>56.307000000000002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76.692999999999998</v>
      </c>
      <c r="AF6" s="83">
        <v>0</v>
      </c>
      <c r="AG6" s="83">
        <v>0</v>
      </c>
      <c r="AH6" s="83">
        <v>0</v>
      </c>
      <c r="AI6" s="83">
        <v>76.692999999999998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56.307000000000002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-56.307000000000002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76.692999999999998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-76.692999999999998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563.07000000000005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563.07000000000005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766.93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766.93</v>
      </c>
      <c r="DF6" s="82">
        <f t="shared" si="31"/>
        <v>133</v>
      </c>
      <c r="DG6" s="82">
        <f t="shared" si="32"/>
        <v>-56.307000000000002</v>
      </c>
      <c r="DH6" s="82">
        <f t="shared" si="33"/>
        <v>0</v>
      </c>
      <c r="DI6" s="82">
        <f t="shared" si="34"/>
        <v>0</v>
      </c>
      <c r="DJ6" s="82">
        <f t="shared" si="35"/>
        <v>-76.692999999999998</v>
      </c>
      <c r="DK6" s="85">
        <f t="shared" si="9"/>
        <v>0</v>
      </c>
    </row>
    <row r="7" spans="1:115" ht="15.75" thickBot="1">
      <c r="A7" s="77"/>
      <c r="B7" s="32">
        <v>5</v>
      </c>
      <c r="C7" s="83">
        <v>-42.76</v>
      </c>
      <c r="D7" s="83">
        <v>0</v>
      </c>
      <c r="E7" s="83">
        <v>0</v>
      </c>
      <c r="F7" s="83">
        <v>-58.24</v>
      </c>
      <c r="G7" s="83">
        <v>-101</v>
      </c>
      <c r="H7" s="77"/>
      <c r="I7" s="32">
        <v>5</v>
      </c>
      <c r="J7" s="83">
        <v>42.76</v>
      </c>
      <c r="K7" s="83">
        <v>0</v>
      </c>
      <c r="L7" s="83">
        <v>0</v>
      </c>
      <c r="M7" s="83">
        <v>0</v>
      </c>
      <c r="N7" s="83">
        <v>42.76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58.24</v>
      </c>
      <c r="AF7" s="83">
        <v>0</v>
      </c>
      <c r="AG7" s="83">
        <v>0</v>
      </c>
      <c r="AH7" s="83">
        <v>0</v>
      </c>
      <c r="AI7" s="83">
        <v>58.24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42.76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-42.76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58.24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-58.24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427.59999999999997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427.59999999999997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582.4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582.4</v>
      </c>
      <c r="DF7" s="82">
        <f t="shared" si="31"/>
        <v>101</v>
      </c>
      <c r="DG7" s="82">
        <f t="shared" si="32"/>
        <v>-42.76</v>
      </c>
      <c r="DH7" s="82">
        <f t="shared" si="33"/>
        <v>0</v>
      </c>
      <c r="DI7" s="82">
        <f t="shared" si="34"/>
        <v>0</v>
      </c>
      <c r="DJ7" s="82">
        <f t="shared" si="35"/>
        <v>-58.24</v>
      </c>
      <c r="DK7" s="85">
        <f t="shared" si="9"/>
        <v>0</v>
      </c>
    </row>
    <row r="8" spans="1:115" ht="15.75" thickBot="1">
      <c r="A8" s="77"/>
      <c r="B8" s="32">
        <v>6</v>
      </c>
      <c r="C8" s="83">
        <v>-28.789000000000001</v>
      </c>
      <c r="D8" s="83">
        <v>0</v>
      </c>
      <c r="E8" s="83">
        <v>0</v>
      </c>
      <c r="F8" s="83">
        <v>-39.210999999999999</v>
      </c>
      <c r="G8" s="83">
        <v>-68</v>
      </c>
      <c r="H8" s="77"/>
      <c r="I8" s="32">
        <v>6</v>
      </c>
      <c r="J8" s="83">
        <v>28.789000000000001</v>
      </c>
      <c r="K8" s="83">
        <v>0</v>
      </c>
      <c r="L8" s="83">
        <v>0</v>
      </c>
      <c r="M8" s="83">
        <v>0</v>
      </c>
      <c r="N8" s="83">
        <v>28.789000000000001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39.210999999999999</v>
      </c>
      <c r="AF8" s="83">
        <v>0</v>
      </c>
      <c r="AG8" s="83">
        <v>0</v>
      </c>
      <c r="AH8" s="83">
        <v>0</v>
      </c>
      <c r="AI8" s="83">
        <v>39.210999999999999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28.789000000000001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-28.789000000000001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39.210999999999999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-39.210999999999999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287.89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287.89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392.11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392.11</v>
      </c>
      <c r="DF8" s="82">
        <f t="shared" si="31"/>
        <v>68</v>
      </c>
      <c r="DG8" s="82">
        <f t="shared" si="32"/>
        <v>-28.789000000000001</v>
      </c>
      <c r="DH8" s="82">
        <f t="shared" si="33"/>
        <v>0</v>
      </c>
      <c r="DI8" s="82">
        <f t="shared" si="34"/>
        <v>0</v>
      </c>
      <c r="DJ8" s="82">
        <f t="shared" si="35"/>
        <v>-39.210999999999999</v>
      </c>
      <c r="DK8" s="85">
        <f t="shared" si="9"/>
        <v>0</v>
      </c>
    </row>
    <row r="9" spans="1:115" ht="15.75" thickBot="1">
      <c r="A9" s="77"/>
      <c r="B9" s="32">
        <v>7</v>
      </c>
      <c r="C9" s="83">
        <v>-17.358000000000001</v>
      </c>
      <c r="D9" s="83">
        <v>0</v>
      </c>
      <c r="E9" s="83">
        <v>0</v>
      </c>
      <c r="F9" s="83">
        <v>-23.641999999999999</v>
      </c>
      <c r="G9" s="83">
        <v>-41</v>
      </c>
      <c r="H9" s="77"/>
      <c r="I9" s="32">
        <v>7</v>
      </c>
      <c r="J9" s="83">
        <v>17.358000000000001</v>
      </c>
      <c r="K9" s="83">
        <v>0</v>
      </c>
      <c r="L9" s="83">
        <v>0</v>
      </c>
      <c r="M9" s="83">
        <v>0</v>
      </c>
      <c r="N9" s="83">
        <v>17.358000000000001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23.641999999999999</v>
      </c>
      <c r="AF9" s="83">
        <v>0</v>
      </c>
      <c r="AG9" s="83">
        <v>0</v>
      </c>
      <c r="AH9" s="83">
        <v>0</v>
      </c>
      <c r="AI9" s="83">
        <v>23.641999999999999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17.358000000000001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-17.358000000000001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23.641999999999999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-23.641999999999999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173.58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173.58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236.42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236.42</v>
      </c>
      <c r="DF9" s="82">
        <f t="shared" si="31"/>
        <v>41</v>
      </c>
      <c r="DG9" s="82">
        <f t="shared" si="32"/>
        <v>-17.358000000000001</v>
      </c>
      <c r="DH9" s="82">
        <f t="shared" si="33"/>
        <v>0</v>
      </c>
      <c r="DI9" s="82">
        <f t="shared" si="34"/>
        <v>0</v>
      </c>
      <c r="DJ9" s="82">
        <f t="shared" si="35"/>
        <v>-23.641999999999999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-6.774</v>
      </c>
      <c r="D10" s="83">
        <v>0</v>
      </c>
      <c r="E10" s="83">
        <v>0</v>
      </c>
      <c r="F10" s="83">
        <v>-9.2260000000000009</v>
      </c>
      <c r="G10" s="83">
        <v>-16</v>
      </c>
      <c r="H10" s="77"/>
      <c r="I10" s="32">
        <v>8</v>
      </c>
      <c r="J10" s="83">
        <v>6.774</v>
      </c>
      <c r="K10" s="83">
        <v>0</v>
      </c>
      <c r="L10" s="83">
        <v>0</v>
      </c>
      <c r="M10" s="83">
        <v>0</v>
      </c>
      <c r="N10" s="83">
        <v>6.774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9.2260000000000009</v>
      </c>
      <c r="AF10" s="83">
        <v>0</v>
      </c>
      <c r="AG10" s="83">
        <v>0</v>
      </c>
      <c r="AH10" s="83">
        <v>0</v>
      </c>
      <c r="AI10" s="83">
        <v>9.2260000000000009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6.774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-6.774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9.2260000000000009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-9.2260000000000009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67.739999999999995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67.739999999999995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92.26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92.26</v>
      </c>
      <c r="DF10" s="82">
        <f t="shared" si="31"/>
        <v>16</v>
      </c>
      <c r="DG10" s="82">
        <f t="shared" si="32"/>
        <v>-6.774</v>
      </c>
      <c r="DH10" s="82">
        <f t="shared" si="33"/>
        <v>0</v>
      </c>
      <c r="DI10" s="82">
        <f t="shared" si="34"/>
        <v>0</v>
      </c>
      <c r="DJ10" s="82">
        <f t="shared" si="35"/>
        <v>-9.2260000000000009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-22</v>
      </c>
      <c r="D65" s="83">
        <v>0</v>
      </c>
      <c r="E65" s="83">
        <v>0</v>
      </c>
      <c r="F65" s="83">
        <v>0</v>
      </c>
      <c r="G65" s="83">
        <v>-22</v>
      </c>
      <c r="H65" s="77"/>
      <c r="I65" s="32">
        <v>63</v>
      </c>
      <c r="J65" s="83">
        <v>22</v>
      </c>
      <c r="K65" s="83">
        <v>0</v>
      </c>
      <c r="L65" s="83">
        <v>0</v>
      </c>
      <c r="M65" s="83">
        <v>0</v>
      </c>
      <c r="N65" s="83">
        <v>22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22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-22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220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220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22</v>
      </c>
      <c r="DG65" s="82">
        <f t="shared" si="32"/>
        <v>-22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-50</v>
      </c>
      <c r="D66" s="83">
        <v>0</v>
      </c>
      <c r="E66" s="83">
        <v>0</v>
      </c>
      <c r="F66" s="83">
        <v>0</v>
      </c>
      <c r="G66" s="83">
        <v>-50</v>
      </c>
      <c r="H66" s="77"/>
      <c r="I66" s="32">
        <v>64</v>
      </c>
      <c r="J66" s="83">
        <v>50</v>
      </c>
      <c r="K66" s="83">
        <v>0</v>
      </c>
      <c r="L66" s="83">
        <v>0</v>
      </c>
      <c r="M66" s="83">
        <v>0</v>
      </c>
      <c r="N66" s="83">
        <v>50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50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-50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500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500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50</v>
      </c>
      <c r="DG66" s="82">
        <f t="shared" si="32"/>
        <v>-50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-75</v>
      </c>
      <c r="D67" s="83">
        <v>0</v>
      </c>
      <c r="E67" s="83">
        <v>0</v>
      </c>
      <c r="F67" s="83">
        <v>0</v>
      </c>
      <c r="G67" s="83">
        <v>-75</v>
      </c>
      <c r="H67" s="77"/>
      <c r="I67" s="32">
        <v>65</v>
      </c>
      <c r="J67" s="83">
        <v>75</v>
      </c>
      <c r="K67" s="83">
        <v>0</v>
      </c>
      <c r="L67" s="83">
        <v>0</v>
      </c>
      <c r="M67" s="83">
        <v>0</v>
      </c>
      <c r="N67" s="83">
        <v>75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75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-75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750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750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75</v>
      </c>
      <c r="DG67" s="82">
        <f t="shared" si="32"/>
        <v>-75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-112</v>
      </c>
      <c r="D68" s="83">
        <v>0</v>
      </c>
      <c r="E68" s="83">
        <v>0</v>
      </c>
      <c r="F68" s="83">
        <v>0</v>
      </c>
      <c r="G68" s="83">
        <v>-112</v>
      </c>
      <c r="H68" s="77"/>
      <c r="I68" s="32">
        <v>66</v>
      </c>
      <c r="J68" s="83">
        <v>112</v>
      </c>
      <c r="K68" s="83">
        <v>0</v>
      </c>
      <c r="L68" s="83">
        <v>0</v>
      </c>
      <c r="M68" s="83">
        <v>0</v>
      </c>
      <c r="N68" s="83">
        <v>112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112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-112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1120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1120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112</v>
      </c>
      <c r="DG68" s="82">
        <f t="shared" ref="DG68:DG99" si="60">AY68+AN68+BC68+BJ68+BQ68</f>
        <v>-112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-132</v>
      </c>
      <c r="D69" s="83">
        <v>0</v>
      </c>
      <c r="E69" s="83">
        <v>0</v>
      </c>
      <c r="F69" s="83">
        <v>0</v>
      </c>
      <c r="G69" s="83">
        <v>-132</v>
      </c>
      <c r="H69" s="77"/>
      <c r="I69" s="32">
        <v>67</v>
      </c>
      <c r="J69" s="83">
        <v>132</v>
      </c>
      <c r="K69" s="83">
        <v>0</v>
      </c>
      <c r="L69" s="83">
        <v>0</v>
      </c>
      <c r="M69" s="83">
        <v>0</v>
      </c>
      <c r="N69" s="83">
        <v>132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132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-132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1320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1320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132</v>
      </c>
      <c r="DG69" s="82">
        <f t="shared" si="60"/>
        <v>-132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-116</v>
      </c>
      <c r="D70" s="83">
        <v>0</v>
      </c>
      <c r="E70" s="83">
        <v>0</v>
      </c>
      <c r="F70" s="83">
        <v>0</v>
      </c>
      <c r="G70" s="83">
        <v>-116</v>
      </c>
      <c r="H70" s="77"/>
      <c r="I70" s="32">
        <v>68</v>
      </c>
      <c r="J70" s="83">
        <v>116</v>
      </c>
      <c r="K70" s="83">
        <v>0</v>
      </c>
      <c r="L70" s="83">
        <v>0</v>
      </c>
      <c r="M70" s="83">
        <v>0</v>
      </c>
      <c r="N70" s="83">
        <v>116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116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-116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1160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1160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116</v>
      </c>
      <c r="DG70" s="82">
        <f t="shared" si="60"/>
        <v>-116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-83.825999999999993</v>
      </c>
      <c r="D71" s="83">
        <v>0</v>
      </c>
      <c r="E71" s="83">
        <v>0</v>
      </c>
      <c r="F71" s="83">
        <v>-114.17400000000001</v>
      </c>
      <c r="G71" s="83">
        <v>-198</v>
      </c>
      <c r="H71" s="77"/>
      <c r="I71" s="32">
        <v>69</v>
      </c>
      <c r="J71" s="83">
        <v>83.825999999999993</v>
      </c>
      <c r="K71" s="83">
        <v>0</v>
      </c>
      <c r="L71" s="83">
        <v>0</v>
      </c>
      <c r="M71" s="83">
        <v>0</v>
      </c>
      <c r="N71" s="83">
        <v>83.825999999999993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114.17400000000001</v>
      </c>
      <c r="AF71" s="83">
        <v>0</v>
      </c>
      <c r="AG71" s="83">
        <v>0</v>
      </c>
      <c r="AH71" s="83">
        <v>0</v>
      </c>
      <c r="AI71" s="83">
        <v>114.17400000000001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83.825999999999993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-83.825999999999993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114.17400000000001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-114.17400000000001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838.26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838.26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1141.74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1141.74</v>
      </c>
      <c r="DF71" s="82">
        <f t="shared" si="59"/>
        <v>198</v>
      </c>
      <c r="DG71" s="82">
        <f t="shared" si="60"/>
        <v>-83.825999999999993</v>
      </c>
      <c r="DH71" s="82">
        <f t="shared" si="61"/>
        <v>0</v>
      </c>
      <c r="DI71" s="82">
        <f t="shared" si="62"/>
        <v>0</v>
      </c>
      <c r="DJ71" s="82">
        <f t="shared" si="63"/>
        <v>-114.17400000000001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-163.298</v>
      </c>
      <c r="G72" s="83">
        <v>-163.298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163.298</v>
      </c>
      <c r="AF72" s="83">
        <v>0</v>
      </c>
      <c r="AG72" s="83">
        <v>0</v>
      </c>
      <c r="AH72" s="83">
        <v>0</v>
      </c>
      <c r="AI72" s="83">
        <v>163.298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163.298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-163.298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1632.98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1632.98</v>
      </c>
      <c r="DF72" s="82">
        <f t="shared" si="59"/>
        <v>163.298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-163.298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-35</v>
      </c>
      <c r="D73" s="83">
        <v>0</v>
      </c>
      <c r="E73" s="83">
        <v>0</v>
      </c>
      <c r="F73" s="83">
        <v>-164.113</v>
      </c>
      <c r="G73" s="83">
        <v>-199.113</v>
      </c>
      <c r="H73" s="77"/>
      <c r="I73" s="32">
        <v>71</v>
      </c>
      <c r="J73" s="83">
        <v>35</v>
      </c>
      <c r="K73" s="83">
        <v>0</v>
      </c>
      <c r="L73" s="83">
        <v>0</v>
      </c>
      <c r="M73" s="83">
        <v>0</v>
      </c>
      <c r="N73" s="83">
        <v>35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164.113</v>
      </c>
      <c r="AF73" s="83">
        <v>0</v>
      </c>
      <c r="AG73" s="83">
        <v>0</v>
      </c>
      <c r="AH73" s="83">
        <v>0</v>
      </c>
      <c r="AI73" s="83">
        <v>164.113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35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-35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164.113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-164.113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350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350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1641.13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1641.13</v>
      </c>
      <c r="DF73" s="82">
        <f t="shared" si="59"/>
        <v>199.113</v>
      </c>
      <c r="DG73" s="82">
        <f t="shared" si="60"/>
        <v>-35</v>
      </c>
      <c r="DH73" s="82">
        <f t="shared" si="61"/>
        <v>0</v>
      </c>
      <c r="DI73" s="82">
        <f t="shared" si="62"/>
        <v>0</v>
      </c>
      <c r="DJ73" s="82">
        <f t="shared" si="63"/>
        <v>-164.113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-30</v>
      </c>
      <c r="D74" s="83">
        <v>0</v>
      </c>
      <c r="E74" s="83">
        <v>0</v>
      </c>
      <c r="F74" s="83">
        <v>-175.709</v>
      </c>
      <c r="G74" s="83">
        <v>-205.709</v>
      </c>
      <c r="H74" s="77"/>
      <c r="I74" s="32">
        <v>72</v>
      </c>
      <c r="J74" s="83">
        <v>30</v>
      </c>
      <c r="K74" s="83">
        <v>0</v>
      </c>
      <c r="L74" s="83">
        <v>0</v>
      </c>
      <c r="M74" s="83">
        <v>0</v>
      </c>
      <c r="N74" s="83">
        <v>30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175.709</v>
      </c>
      <c r="AF74" s="83">
        <v>0</v>
      </c>
      <c r="AG74" s="83">
        <v>0</v>
      </c>
      <c r="AH74" s="83">
        <v>0</v>
      </c>
      <c r="AI74" s="83">
        <v>175.709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30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-30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175.709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-175.709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300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300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1757.0900000000001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1757.0900000000001</v>
      </c>
      <c r="DF74" s="82">
        <f t="shared" si="59"/>
        <v>205.709</v>
      </c>
      <c r="DG74" s="82">
        <f t="shared" si="60"/>
        <v>-30</v>
      </c>
      <c r="DH74" s="82">
        <f t="shared" si="61"/>
        <v>0</v>
      </c>
      <c r="DI74" s="82">
        <f t="shared" si="62"/>
        <v>0</v>
      </c>
      <c r="DJ74" s="82">
        <f t="shared" si="63"/>
        <v>-175.709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-166.191</v>
      </c>
      <c r="G75" s="83">
        <v>-166.191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166.191</v>
      </c>
      <c r="AF75" s="83">
        <v>0</v>
      </c>
      <c r="AG75" s="83">
        <v>0</v>
      </c>
      <c r="AH75" s="83">
        <v>0</v>
      </c>
      <c r="AI75" s="83">
        <v>166.191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166.191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-166.191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1661.91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1661.91</v>
      </c>
      <c r="DF75" s="82">
        <f t="shared" si="59"/>
        <v>166.191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-166.191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-168.94800000000001</v>
      </c>
      <c r="G76" s="83">
        <v>-168.94800000000001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168.94800000000001</v>
      </c>
      <c r="AF76" s="83">
        <v>0</v>
      </c>
      <c r="AG76" s="83">
        <v>0</v>
      </c>
      <c r="AH76" s="83">
        <v>0</v>
      </c>
      <c r="AI76" s="83">
        <v>168.94800000000001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168.94800000000001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-168.94800000000001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1689.48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1689.48</v>
      </c>
      <c r="DF76" s="82">
        <f t="shared" si="59"/>
        <v>168.94800000000001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-168.94800000000001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-170.95099999999999</v>
      </c>
      <c r="G77" s="83">
        <v>-170.95099999999999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170.95099999999999</v>
      </c>
      <c r="AF77" s="83">
        <v>0</v>
      </c>
      <c r="AG77" s="83">
        <v>0</v>
      </c>
      <c r="AH77" s="83">
        <v>0</v>
      </c>
      <c r="AI77" s="83">
        <v>170.95099999999999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170.95099999999999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-170.95099999999999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1709.51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1709.51</v>
      </c>
      <c r="DF77" s="82">
        <f t="shared" si="59"/>
        <v>170.95099999999999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-170.95099999999999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-161.11099999999999</v>
      </c>
      <c r="G78" s="83">
        <v>-161.11099999999999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161.11099999999999</v>
      </c>
      <c r="AF78" s="83">
        <v>0</v>
      </c>
      <c r="AG78" s="83">
        <v>0</v>
      </c>
      <c r="AH78" s="83">
        <v>0</v>
      </c>
      <c r="AI78" s="83">
        <v>161.11099999999999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161.11099999999999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-161.11099999999999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1611.11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1611.11</v>
      </c>
      <c r="DF78" s="82">
        <f t="shared" si="59"/>
        <v>161.11099999999999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-161.11099999999999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-103.953</v>
      </c>
      <c r="G79" s="83">
        <v>-103.953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103.953</v>
      </c>
      <c r="AF79" s="83">
        <v>0</v>
      </c>
      <c r="AG79" s="83">
        <v>0</v>
      </c>
      <c r="AH79" s="83">
        <v>0</v>
      </c>
      <c r="AI79" s="83">
        <v>103.953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103.953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-103.953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1039.53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1039.53</v>
      </c>
      <c r="DF79" s="82">
        <f t="shared" si="59"/>
        <v>103.953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-103.953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-102.65300000000001</v>
      </c>
      <c r="G80" s="83">
        <v>-102.65300000000001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102.65300000000001</v>
      </c>
      <c r="AF80" s="83">
        <v>0</v>
      </c>
      <c r="AG80" s="83">
        <v>0</v>
      </c>
      <c r="AH80" s="83">
        <v>0</v>
      </c>
      <c r="AI80" s="83">
        <v>102.65300000000001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102.65300000000001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-102.65300000000001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1026.53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1026.53</v>
      </c>
      <c r="DF80" s="82">
        <f t="shared" si="59"/>
        <v>102.65300000000001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-102.65300000000001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-111.303</v>
      </c>
      <c r="G81" s="83">
        <v>-111.303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111.303</v>
      </c>
      <c r="AF81" s="83">
        <v>0</v>
      </c>
      <c r="AG81" s="83">
        <v>0</v>
      </c>
      <c r="AH81" s="83">
        <v>0</v>
      </c>
      <c r="AI81" s="83">
        <v>111.303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111.303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-111.303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1113.03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1113.03</v>
      </c>
      <c r="DF81" s="82">
        <f t="shared" si="59"/>
        <v>111.303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-111.303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-119.682</v>
      </c>
      <c r="G82" s="83">
        <v>-119.682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119.682</v>
      </c>
      <c r="AF82" s="83">
        <v>0</v>
      </c>
      <c r="AG82" s="83">
        <v>0</v>
      </c>
      <c r="AH82" s="83">
        <v>0</v>
      </c>
      <c r="AI82" s="83">
        <v>119.682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119.682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-119.682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1196.82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1196.82</v>
      </c>
      <c r="DF82" s="82">
        <f t="shared" si="59"/>
        <v>119.682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-119.682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-5</v>
      </c>
      <c r="D83" s="83">
        <v>0</v>
      </c>
      <c r="E83" s="83">
        <v>0</v>
      </c>
      <c r="F83" s="83">
        <v>-132.84399999999999</v>
      </c>
      <c r="G83" s="83">
        <v>-137.84399999999999</v>
      </c>
      <c r="H83" s="77"/>
      <c r="I83" s="32">
        <v>81</v>
      </c>
      <c r="J83" s="83">
        <v>5</v>
      </c>
      <c r="K83" s="83">
        <v>0</v>
      </c>
      <c r="L83" s="83">
        <v>0</v>
      </c>
      <c r="M83" s="83">
        <v>0</v>
      </c>
      <c r="N83" s="83">
        <v>5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132.84399999999999</v>
      </c>
      <c r="AF83" s="83">
        <v>0</v>
      </c>
      <c r="AG83" s="83">
        <v>0</v>
      </c>
      <c r="AH83" s="83">
        <v>0</v>
      </c>
      <c r="AI83" s="83">
        <v>132.84399999999999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5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-5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132.84399999999999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-132.84399999999999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50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50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1328.44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1328.44</v>
      </c>
      <c r="DF83" s="82">
        <f t="shared" si="59"/>
        <v>137.84399999999999</v>
      </c>
      <c r="DG83" s="82">
        <f t="shared" si="60"/>
        <v>-5</v>
      </c>
      <c r="DH83" s="82">
        <f t="shared" si="61"/>
        <v>0</v>
      </c>
      <c r="DI83" s="82">
        <f t="shared" si="62"/>
        <v>0</v>
      </c>
      <c r="DJ83" s="82">
        <f t="shared" si="63"/>
        <v>-132.84399999999999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-10</v>
      </c>
      <c r="D84" s="83">
        <v>0</v>
      </c>
      <c r="E84" s="83">
        <v>0</v>
      </c>
      <c r="F84" s="83">
        <v>-146.79400000000001</v>
      </c>
      <c r="G84" s="83">
        <v>-156.79400000000001</v>
      </c>
      <c r="H84" s="77"/>
      <c r="I84" s="32">
        <v>82</v>
      </c>
      <c r="J84" s="83">
        <v>10</v>
      </c>
      <c r="K84" s="83">
        <v>0</v>
      </c>
      <c r="L84" s="83">
        <v>0</v>
      </c>
      <c r="M84" s="83">
        <v>0</v>
      </c>
      <c r="N84" s="83">
        <v>10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146.79400000000001</v>
      </c>
      <c r="AF84" s="83">
        <v>0</v>
      </c>
      <c r="AG84" s="83">
        <v>0</v>
      </c>
      <c r="AH84" s="83">
        <v>0</v>
      </c>
      <c r="AI84" s="83">
        <v>146.79400000000001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10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-10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146.79400000000001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-146.79400000000001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100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100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1467.94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1467.94</v>
      </c>
      <c r="DF84" s="82">
        <f t="shared" si="59"/>
        <v>156.79400000000001</v>
      </c>
      <c r="DG84" s="82">
        <f t="shared" si="60"/>
        <v>-10</v>
      </c>
      <c r="DH84" s="82">
        <f t="shared" si="61"/>
        <v>0</v>
      </c>
      <c r="DI84" s="82">
        <f t="shared" si="62"/>
        <v>0</v>
      </c>
      <c r="DJ84" s="82">
        <f t="shared" si="63"/>
        <v>-146.79400000000001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-5</v>
      </c>
      <c r="D85" s="83">
        <v>0</v>
      </c>
      <c r="E85" s="83">
        <v>0</v>
      </c>
      <c r="F85" s="83">
        <v>-151.29900000000001</v>
      </c>
      <c r="G85" s="83">
        <v>-156.29900000000001</v>
      </c>
      <c r="H85" s="77"/>
      <c r="I85" s="32">
        <v>83</v>
      </c>
      <c r="J85" s="83">
        <v>5</v>
      </c>
      <c r="K85" s="83">
        <v>0</v>
      </c>
      <c r="L85" s="83">
        <v>0</v>
      </c>
      <c r="M85" s="83">
        <v>0</v>
      </c>
      <c r="N85" s="83">
        <v>5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151.29900000000001</v>
      </c>
      <c r="AF85" s="83">
        <v>0</v>
      </c>
      <c r="AG85" s="83">
        <v>0</v>
      </c>
      <c r="AH85" s="83">
        <v>0</v>
      </c>
      <c r="AI85" s="83">
        <v>151.29900000000001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5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-5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151.29900000000001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-151.29900000000001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50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50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1512.99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1512.99</v>
      </c>
      <c r="DF85" s="82">
        <f t="shared" si="59"/>
        <v>156.29900000000001</v>
      </c>
      <c r="DG85" s="82">
        <f t="shared" si="60"/>
        <v>-5</v>
      </c>
      <c r="DH85" s="82">
        <f t="shared" si="61"/>
        <v>0</v>
      </c>
      <c r="DI85" s="82">
        <f t="shared" si="62"/>
        <v>0</v>
      </c>
      <c r="DJ85" s="82">
        <f t="shared" si="63"/>
        <v>-151.29900000000001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-10</v>
      </c>
      <c r="D86" s="83">
        <v>0</v>
      </c>
      <c r="E86" s="83">
        <v>0</v>
      </c>
      <c r="F86" s="83">
        <v>-170.59899999999999</v>
      </c>
      <c r="G86" s="83">
        <v>-180.59899999999999</v>
      </c>
      <c r="H86" s="77"/>
      <c r="I86" s="32">
        <v>84</v>
      </c>
      <c r="J86" s="83">
        <v>10</v>
      </c>
      <c r="K86" s="83">
        <v>0</v>
      </c>
      <c r="L86" s="83">
        <v>0</v>
      </c>
      <c r="M86" s="83">
        <v>0</v>
      </c>
      <c r="N86" s="83">
        <v>10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170.59899999999999</v>
      </c>
      <c r="AF86" s="83">
        <v>0</v>
      </c>
      <c r="AG86" s="83">
        <v>0</v>
      </c>
      <c r="AH86" s="83">
        <v>0</v>
      </c>
      <c r="AI86" s="83">
        <v>170.59899999999999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10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-10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170.59899999999999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-170.59899999999999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100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100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1705.9899999999998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1705.9899999999998</v>
      </c>
      <c r="DF86" s="82">
        <f t="shared" si="59"/>
        <v>180.59899999999999</v>
      </c>
      <c r="DG86" s="82">
        <f t="shared" si="60"/>
        <v>-10</v>
      </c>
      <c r="DH86" s="82">
        <f t="shared" si="61"/>
        <v>0</v>
      </c>
      <c r="DI86" s="82">
        <f t="shared" si="62"/>
        <v>0</v>
      </c>
      <c r="DJ86" s="82">
        <f t="shared" si="63"/>
        <v>-170.59899999999999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-15</v>
      </c>
      <c r="D87" s="83">
        <v>0</v>
      </c>
      <c r="E87" s="83">
        <v>0</v>
      </c>
      <c r="F87" s="83">
        <v>-190.32499999999999</v>
      </c>
      <c r="G87" s="83">
        <v>-205.32499999999999</v>
      </c>
      <c r="H87" s="77"/>
      <c r="I87" s="32">
        <v>85</v>
      </c>
      <c r="J87" s="83">
        <v>15</v>
      </c>
      <c r="K87" s="83">
        <v>0</v>
      </c>
      <c r="L87" s="83">
        <v>0</v>
      </c>
      <c r="M87" s="83">
        <v>0</v>
      </c>
      <c r="N87" s="83">
        <v>15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190.32499999999999</v>
      </c>
      <c r="AF87" s="83">
        <v>0</v>
      </c>
      <c r="AG87" s="83">
        <v>0</v>
      </c>
      <c r="AH87" s="83">
        <v>0</v>
      </c>
      <c r="AI87" s="83">
        <v>190.32499999999999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15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-15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190.32499999999999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-190.32499999999999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150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150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1903.25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1903.25</v>
      </c>
      <c r="DF87" s="82">
        <f t="shared" si="59"/>
        <v>205.32499999999999</v>
      </c>
      <c r="DG87" s="82">
        <f t="shared" si="60"/>
        <v>-15</v>
      </c>
      <c r="DH87" s="82">
        <f t="shared" si="61"/>
        <v>0</v>
      </c>
      <c r="DI87" s="82">
        <f t="shared" si="62"/>
        <v>0</v>
      </c>
      <c r="DJ87" s="82">
        <f t="shared" si="63"/>
        <v>-190.32499999999999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-5</v>
      </c>
      <c r="D88" s="83">
        <v>0</v>
      </c>
      <c r="E88" s="83">
        <v>0</v>
      </c>
      <c r="F88" s="83">
        <v>-168.245</v>
      </c>
      <c r="G88" s="83">
        <v>-173.245</v>
      </c>
      <c r="H88" s="77"/>
      <c r="I88" s="32">
        <v>86</v>
      </c>
      <c r="J88" s="83">
        <v>5</v>
      </c>
      <c r="K88" s="83">
        <v>0</v>
      </c>
      <c r="L88" s="83">
        <v>0</v>
      </c>
      <c r="M88" s="83">
        <v>0</v>
      </c>
      <c r="N88" s="83">
        <v>5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168.245</v>
      </c>
      <c r="AF88" s="83">
        <v>0</v>
      </c>
      <c r="AG88" s="83">
        <v>0</v>
      </c>
      <c r="AH88" s="83">
        <v>0</v>
      </c>
      <c r="AI88" s="83">
        <v>168.245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5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-5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168.245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-168.245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50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50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1682.45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1682.45</v>
      </c>
      <c r="DF88" s="82">
        <f t="shared" si="59"/>
        <v>173.245</v>
      </c>
      <c r="DG88" s="82">
        <f t="shared" si="60"/>
        <v>-5</v>
      </c>
      <c r="DH88" s="82">
        <f t="shared" si="61"/>
        <v>0</v>
      </c>
      <c r="DI88" s="82">
        <f t="shared" si="62"/>
        <v>0</v>
      </c>
      <c r="DJ88" s="82">
        <f t="shared" si="63"/>
        <v>-168.245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-142.13499999999999</v>
      </c>
      <c r="G89" s="83">
        <v>-142.13499999999999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142.13499999999999</v>
      </c>
      <c r="AF89" s="83">
        <v>0</v>
      </c>
      <c r="AG89" s="83">
        <v>0</v>
      </c>
      <c r="AH89" s="83">
        <v>0</v>
      </c>
      <c r="AI89" s="83">
        <v>142.13499999999999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142.13499999999999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-142.13499999999999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1421.35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1421.35</v>
      </c>
      <c r="DF89" s="82">
        <f t="shared" si="59"/>
        <v>142.13499999999999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-142.13499999999999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-113.73699999999999</v>
      </c>
      <c r="G90" s="83">
        <v>-113.73699999999999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113.73699999999999</v>
      </c>
      <c r="AF90" s="83">
        <v>0</v>
      </c>
      <c r="AG90" s="83">
        <v>0</v>
      </c>
      <c r="AH90" s="83">
        <v>0</v>
      </c>
      <c r="AI90" s="83">
        <v>113.73699999999999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113.73699999999999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-113.73699999999999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1137.3699999999999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1137.3699999999999</v>
      </c>
      <c r="DF90" s="82">
        <f t="shared" si="59"/>
        <v>113.73699999999999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-113.73699999999999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-40</v>
      </c>
      <c r="D91" s="83">
        <v>0</v>
      </c>
      <c r="E91" s="83">
        <v>0</v>
      </c>
      <c r="F91" s="83">
        <v>-158.12799999999999</v>
      </c>
      <c r="G91" s="83">
        <v>-198.12799999999999</v>
      </c>
      <c r="H91" s="77"/>
      <c r="I91" s="32">
        <v>89</v>
      </c>
      <c r="J91" s="83">
        <v>40</v>
      </c>
      <c r="K91" s="83">
        <v>0</v>
      </c>
      <c r="L91" s="83">
        <v>0</v>
      </c>
      <c r="M91" s="83">
        <v>0</v>
      </c>
      <c r="N91" s="83">
        <v>40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158.12799999999999</v>
      </c>
      <c r="AF91" s="83">
        <v>0</v>
      </c>
      <c r="AG91" s="83">
        <v>0</v>
      </c>
      <c r="AH91" s="83">
        <v>0</v>
      </c>
      <c r="AI91" s="83">
        <v>158.12799999999999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40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-40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158.12799999999999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-158.12799999999999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400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400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1581.2799999999997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1581.2799999999997</v>
      </c>
      <c r="DF91" s="82">
        <f t="shared" si="59"/>
        <v>198.12799999999999</v>
      </c>
      <c r="DG91" s="82">
        <f t="shared" si="60"/>
        <v>-40</v>
      </c>
      <c r="DH91" s="82">
        <f t="shared" si="61"/>
        <v>0</v>
      </c>
      <c r="DI91" s="82">
        <f t="shared" si="62"/>
        <v>0</v>
      </c>
      <c r="DJ91" s="82">
        <f t="shared" si="63"/>
        <v>-158.12799999999999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-40</v>
      </c>
      <c r="D92" s="83">
        <v>0</v>
      </c>
      <c r="E92" s="83">
        <v>0</v>
      </c>
      <c r="F92" s="83">
        <v>-147.24799999999999</v>
      </c>
      <c r="G92" s="83">
        <v>-187.24799999999999</v>
      </c>
      <c r="H92" s="77"/>
      <c r="I92" s="32">
        <v>90</v>
      </c>
      <c r="J92" s="83">
        <v>40</v>
      </c>
      <c r="K92" s="83">
        <v>0</v>
      </c>
      <c r="L92" s="83">
        <v>0</v>
      </c>
      <c r="M92" s="83">
        <v>0</v>
      </c>
      <c r="N92" s="83">
        <v>40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147.24799999999999</v>
      </c>
      <c r="AF92" s="83">
        <v>0</v>
      </c>
      <c r="AG92" s="83">
        <v>0</v>
      </c>
      <c r="AH92" s="83">
        <v>0</v>
      </c>
      <c r="AI92" s="83">
        <v>147.24799999999999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40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-40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147.24799999999999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-147.24799999999999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400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400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1472.48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1472.48</v>
      </c>
      <c r="DF92" s="82">
        <f t="shared" si="59"/>
        <v>187.24799999999999</v>
      </c>
      <c r="DG92" s="82">
        <f t="shared" si="60"/>
        <v>-40</v>
      </c>
      <c r="DH92" s="82">
        <f t="shared" si="61"/>
        <v>0</v>
      </c>
      <c r="DI92" s="82">
        <f t="shared" si="62"/>
        <v>0</v>
      </c>
      <c r="DJ92" s="82">
        <f t="shared" si="63"/>
        <v>-147.24799999999999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-20</v>
      </c>
      <c r="D93" s="83">
        <v>0</v>
      </c>
      <c r="E93" s="83">
        <v>0</v>
      </c>
      <c r="F93" s="83">
        <v>-127.71599999999999</v>
      </c>
      <c r="G93" s="83">
        <v>-147.71600000000001</v>
      </c>
      <c r="H93" s="77"/>
      <c r="I93" s="32">
        <v>91</v>
      </c>
      <c r="J93" s="83">
        <v>20</v>
      </c>
      <c r="K93" s="83">
        <v>0</v>
      </c>
      <c r="L93" s="83">
        <v>0</v>
      </c>
      <c r="M93" s="83">
        <v>0</v>
      </c>
      <c r="N93" s="83">
        <v>20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127.71599999999999</v>
      </c>
      <c r="AF93" s="83">
        <v>0</v>
      </c>
      <c r="AG93" s="83">
        <v>0</v>
      </c>
      <c r="AH93" s="83">
        <v>0</v>
      </c>
      <c r="AI93" s="83">
        <v>127.71599999999999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20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-20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127.71599999999999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-127.71599999999999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200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200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1277.1599999999999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1277.1599999999999</v>
      </c>
      <c r="DF93" s="82">
        <f t="shared" si="59"/>
        <v>147.71600000000001</v>
      </c>
      <c r="DG93" s="82">
        <f t="shared" si="60"/>
        <v>-20</v>
      </c>
      <c r="DH93" s="82">
        <f t="shared" si="61"/>
        <v>0</v>
      </c>
      <c r="DI93" s="82">
        <f t="shared" si="62"/>
        <v>0</v>
      </c>
      <c r="DJ93" s="82">
        <f t="shared" si="63"/>
        <v>-127.71599999999999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-10</v>
      </c>
      <c r="D94" s="83">
        <v>0</v>
      </c>
      <c r="E94" s="83">
        <v>0</v>
      </c>
      <c r="F94" s="83">
        <v>-115.566</v>
      </c>
      <c r="G94" s="83">
        <v>-125.566</v>
      </c>
      <c r="H94" s="77"/>
      <c r="I94" s="32">
        <v>92</v>
      </c>
      <c r="J94" s="83">
        <v>10</v>
      </c>
      <c r="K94" s="83">
        <v>0</v>
      </c>
      <c r="L94" s="83">
        <v>0</v>
      </c>
      <c r="M94" s="83">
        <v>0</v>
      </c>
      <c r="N94" s="83">
        <v>10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115.566</v>
      </c>
      <c r="AF94" s="83">
        <v>0</v>
      </c>
      <c r="AG94" s="83">
        <v>0</v>
      </c>
      <c r="AH94" s="83">
        <v>0</v>
      </c>
      <c r="AI94" s="83">
        <v>115.566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10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-10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115.566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-115.566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100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100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1155.6600000000001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1155.6600000000001</v>
      </c>
      <c r="DF94" s="82">
        <f t="shared" si="59"/>
        <v>125.566</v>
      </c>
      <c r="DG94" s="82">
        <f t="shared" si="60"/>
        <v>-10</v>
      </c>
      <c r="DH94" s="82">
        <f t="shared" si="61"/>
        <v>0</v>
      </c>
      <c r="DI94" s="82">
        <f t="shared" si="62"/>
        <v>0</v>
      </c>
      <c r="DJ94" s="82">
        <f t="shared" si="63"/>
        <v>-115.566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-108.54300000000001</v>
      </c>
      <c r="G95" s="83">
        <v>-108.54300000000001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108.54300000000001</v>
      </c>
      <c r="AF95" s="83">
        <v>0</v>
      </c>
      <c r="AG95" s="83">
        <v>0</v>
      </c>
      <c r="AH95" s="83">
        <v>0</v>
      </c>
      <c r="AI95" s="83">
        <v>108.54300000000001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108.54300000000001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-108.54300000000001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1085.43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1085.43</v>
      </c>
      <c r="DF95" s="82">
        <f t="shared" si="59"/>
        <v>108.54300000000001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-108.54300000000001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-100.806</v>
      </c>
      <c r="G96" s="83">
        <v>-100.806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100.806</v>
      </c>
      <c r="AF96" s="83">
        <v>0</v>
      </c>
      <c r="AG96" s="83">
        <v>0</v>
      </c>
      <c r="AH96" s="83">
        <v>0</v>
      </c>
      <c r="AI96" s="83">
        <v>100.806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100.806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-100.806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1008.06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1008.06</v>
      </c>
      <c r="DF96" s="82">
        <f t="shared" si="59"/>
        <v>100.806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-100.806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-107.83499999999999</v>
      </c>
      <c r="G97" s="83">
        <v>-107.83499999999999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107.83499999999999</v>
      </c>
      <c r="AF97" s="83">
        <v>0</v>
      </c>
      <c r="AG97" s="83">
        <v>0</v>
      </c>
      <c r="AH97" s="83">
        <v>0</v>
      </c>
      <c r="AI97" s="83">
        <v>107.83499999999999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107.83499999999999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-107.83499999999999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1078.3499999999999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1078.3499999999999</v>
      </c>
      <c r="DF97" s="82">
        <f t="shared" si="59"/>
        <v>107.83499999999999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-107.83499999999999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-15</v>
      </c>
      <c r="D98" s="83">
        <v>0</v>
      </c>
      <c r="E98" s="83">
        <v>0</v>
      </c>
      <c r="F98" s="83">
        <v>-115.526</v>
      </c>
      <c r="G98" s="83">
        <v>-130.52600000000001</v>
      </c>
      <c r="H98" s="77"/>
      <c r="I98" s="32">
        <v>96</v>
      </c>
      <c r="J98" s="83">
        <v>15</v>
      </c>
      <c r="K98" s="83">
        <v>0</v>
      </c>
      <c r="L98" s="83">
        <v>0</v>
      </c>
      <c r="M98" s="83">
        <v>0</v>
      </c>
      <c r="N98" s="83">
        <v>15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115.526</v>
      </c>
      <c r="AF98" s="83">
        <v>0</v>
      </c>
      <c r="AG98" s="83">
        <v>0</v>
      </c>
      <c r="AH98" s="83">
        <v>0</v>
      </c>
      <c r="AI98" s="83">
        <v>115.526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15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-15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115.526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-115.526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3781.2300000000005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3781.2300000000005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29122.025132000002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29122.025132000002</v>
      </c>
      <c r="DF98" s="82">
        <f t="shared" si="59"/>
        <v>130.52600000000001</v>
      </c>
      <c r="DG98" s="82">
        <f t="shared" si="60"/>
        <v>-15</v>
      </c>
      <c r="DH98" s="82">
        <f t="shared" si="61"/>
        <v>0</v>
      </c>
      <c r="DI98" s="82">
        <f t="shared" si="62"/>
        <v>0</v>
      </c>
      <c r="DJ98" s="82">
        <f t="shared" si="63"/>
        <v>-115.526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0.29486075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</v>
      </c>
      <c r="AY99" s="88">
        <f t="shared" si="65"/>
        <v>-0.29486075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1.1376622499999995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-1.1376622499999995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0.38564149999999997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</v>
      </c>
      <c r="CI99" s="90">
        <f t="shared" si="70"/>
        <v>0.38564149999999997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1.8368313782999999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1.8368313782999999</v>
      </c>
      <c r="DE99" s="87"/>
      <c r="DF99" s="82">
        <f t="shared" si="59"/>
        <v>1.4325229999999995</v>
      </c>
      <c r="DG99" s="82">
        <f t="shared" si="60"/>
        <v>-0.29486075</v>
      </c>
      <c r="DH99" s="82">
        <f t="shared" si="61"/>
        <v>0</v>
      </c>
      <c r="DI99" s="82">
        <f t="shared" si="62"/>
        <v>0</v>
      </c>
      <c r="DJ99" s="82">
        <f t="shared" si="63"/>
        <v>-1.1376622499999995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74.282212393515366</v>
      </c>
      <c r="D1" s="170">
        <f ca="1">INDIRECT("Allocation!C" &amp; $V$6)</f>
        <v>23.927634903702071</v>
      </c>
      <c r="E1" s="170">
        <f ca="1">INDIRECT("Allocation!D" &amp; $V$6)</f>
        <v>1.364163954143647</v>
      </c>
      <c r="F1" s="170">
        <f ca="1">INDIRECT("Allocation!E" &amp; $V$6)</f>
        <v>0.4259887486389175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343.03</v>
      </c>
      <c r="C3" s="172">
        <f ca="1">$B3*C$1/100</f>
        <v>254.81027317347574</v>
      </c>
      <c r="D3" s="173">
        <f t="shared" ref="D3:F18" ca="1" si="0">$B3*D$1/100</f>
        <v>82.078966010169211</v>
      </c>
      <c r="E3" s="173">
        <f t="shared" ca="1" si="0"/>
        <v>4.6794916118989516</v>
      </c>
      <c r="F3" s="174">
        <f t="shared" ca="1" si="0"/>
        <v>1.4612692044560784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330.43</v>
      </c>
      <c r="I3" s="175">
        <f ca="1">INDIRECT("BRPL_EOD!" &amp; $V$3 &amp; X3)</f>
        <v>246.95</v>
      </c>
      <c r="J3" s="173">
        <f ca="1">INDIRECT("BYPL_EOD!" &amp; $V$3 &amp; X3)</f>
        <v>79.56</v>
      </c>
      <c r="K3" s="173">
        <f ca="1">INDIRECT("TPDDL_EOD!" &amp; $V$3 &amp; X3)</f>
        <v>2.4900000000000002</v>
      </c>
      <c r="L3" s="173">
        <f ca="1">INDIRECT("NDMC_EOD!" &amp; $V$3 &amp; X3)</f>
        <v>1.43</v>
      </c>
      <c r="M3" s="174">
        <f ca="1">SUM(I3:L3)</f>
        <v>330.43</v>
      </c>
      <c r="N3" s="172">
        <f ca="1">INDIRECT("BRPL_ISGS_exbus!" &amp; $V$3 &amp; X3)</f>
        <v>246.95</v>
      </c>
      <c r="O3" s="173">
        <f ca="1">INDIRECT("BYPL_ISGS_exbus!" &amp; $V$3 &amp; X3)</f>
        <v>79.56</v>
      </c>
      <c r="P3" s="173">
        <f ca="1">INDIRECT("TPDDL_ISGS_exbus!" &amp; $V$3 &amp; X3)</f>
        <v>2.4900000000000002</v>
      </c>
      <c r="Q3" s="173">
        <f ca="1">INDIRECT("NDMC_ISGS_exbus!" &amp; $V$3 &amp; X3)</f>
        <v>1.43</v>
      </c>
      <c r="R3" s="174">
        <f ca="1">SUM(N3:Q3)</f>
        <v>330.43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343.03</v>
      </c>
      <c r="C4" s="176">
        <f t="shared" ref="C4:F35" ca="1" si="4">$B4*C$1/100</f>
        <v>254.81027317347574</v>
      </c>
      <c r="D4" s="177">
        <f t="shared" ca="1" si="0"/>
        <v>82.078966010169211</v>
      </c>
      <c r="E4" s="177">
        <f t="shared" ca="1" si="0"/>
        <v>4.6794916118989516</v>
      </c>
      <c r="F4" s="178">
        <f t="shared" ca="1" si="0"/>
        <v>1.4612692044560784</v>
      </c>
      <c r="G4" s="179">
        <f t="shared" ca="1" si="1"/>
        <v>0</v>
      </c>
      <c r="H4" s="179">
        <f t="shared" ca="1" si="2"/>
        <v>330.43</v>
      </c>
      <c r="I4" s="180">
        <f t="shared" ref="I4:I67" ca="1" si="5">INDIRECT("BRPL_EOD!" &amp; $V$3 &amp; X4)</f>
        <v>246.95</v>
      </c>
      <c r="J4" s="177">
        <f t="shared" ref="J4:J67" ca="1" si="6">INDIRECT("BYPL_EOD!" &amp; $V$3 &amp; X4)</f>
        <v>79.56</v>
      </c>
      <c r="K4" s="177">
        <f t="shared" ref="K4:K67" ca="1" si="7">INDIRECT("TPDDL_EOD!" &amp; $V$3 &amp; X4)</f>
        <v>2.4900000000000002</v>
      </c>
      <c r="L4" s="177">
        <f t="shared" ref="L4:L67" ca="1" si="8">INDIRECT("NDMC_EOD!" &amp; $V$3 &amp; X4)</f>
        <v>1.43</v>
      </c>
      <c r="M4" s="178">
        <f t="shared" ref="M4:M67" ca="1" si="9">SUM(I4:L4)</f>
        <v>330.43</v>
      </c>
      <c r="N4" s="176">
        <f t="shared" ref="N4:N67" ca="1" si="10">INDIRECT("BRPL_ISGS_exbus!" &amp; $V$3 &amp; X4)</f>
        <v>246.95</v>
      </c>
      <c r="O4" s="177">
        <f t="shared" ref="O4:O67" ca="1" si="11">INDIRECT("BYPL_ISGS_exbus!" &amp; $V$3 &amp; X4)</f>
        <v>79.56</v>
      </c>
      <c r="P4" s="177">
        <f t="shared" ref="P4:P67" ca="1" si="12">INDIRECT("TPDDL_ISGS_exbus!" &amp; $V$3 &amp; X4)</f>
        <v>2.4900000000000002</v>
      </c>
      <c r="Q4" s="177">
        <f t="shared" ref="Q4:Q67" ca="1" si="13">INDIRECT("NDMC_ISGS_exbus!" &amp; $V$3 &amp; X4)</f>
        <v>1.43</v>
      </c>
      <c r="R4" s="178">
        <f t="shared" ref="R4:R67" ca="1" si="14">SUM(N4:Q4)</f>
        <v>330.43</v>
      </c>
      <c r="W4" s="47"/>
      <c r="X4" s="47">
        <v>4</v>
      </c>
    </row>
    <row r="5" spans="1:24">
      <c r="A5" s="62" t="s">
        <v>47</v>
      </c>
      <c r="B5" s="171">
        <f t="shared" ca="1" si="3"/>
        <v>343.03</v>
      </c>
      <c r="C5" s="176">
        <f t="shared" ca="1" si="4"/>
        <v>254.81027317347574</v>
      </c>
      <c r="D5" s="177">
        <f t="shared" ca="1" si="0"/>
        <v>82.078966010169211</v>
      </c>
      <c r="E5" s="177">
        <f t="shared" ca="1" si="0"/>
        <v>4.6794916118989516</v>
      </c>
      <c r="F5" s="178">
        <f t="shared" ca="1" si="0"/>
        <v>1.4612692044560784</v>
      </c>
      <c r="G5" s="179">
        <f t="shared" ca="1" si="1"/>
        <v>0</v>
      </c>
      <c r="H5" s="179">
        <f t="shared" ca="1" si="2"/>
        <v>332.46</v>
      </c>
      <c r="I5" s="180">
        <f t="shared" ca="1" si="5"/>
        <v>262.35000000000002</v>
      </c>
      <c r="J5" s="177">
        <f t="shared" ca="1" si="6"/>
        <v>80.05</v>
      </c>
      <c r="K5" s="177">
        <f t="shared" ca="1" si="7"/>
        <v>2.5099999999999998</v>
      </c>
      <c r="L5" s="177">
        <f t="shared" ca="1" si="8"/>
        <v>1.44</v>
      </c>
      <c r="M5" s="178">
        <f t="shared" ca="1" si="9"/>
        <v>346.35</v>
      </c>
      <c r="N5" s="176">
        <f t="shared" ca="1" si="10"/>
        <v>262.34242529233433</v>
      </c>
      <c r="O5" s="177">
        <f t="shared" ca="1" si="11"/>
        <v>80.047688754150414</v>
      </c>
      <c r="P5" s="177">
        <f t="shared" ca="1" si="12"/>
        <v>2.509927529955247</v>
      </c>
      <c r="Q5" s="177">
        <f t="shared" ca="1" si="13"/>
        <v>1.4399584235599825</v>
      </c>
      <c r="R5" s="178">
        <f t="shared" ca="1" si="14"/>
        <v>346.34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343.03</v>
      </c>
      <c r="C6" s="176">
        <f t="shared" ca="1" si="4"/>
        <v>254.81027317347574</v>
      </c>
      <c r="D6" s="177">
        <f t="shared" ca="1" si="0"/>
        <v>82.078966010169211</v>
      </c>
      <c r="E6" s="177">
        <f t="shared" ca="1" si="0"/>
        <v>4.6794916118989516</v>
      </c>
      <c r="F6" s="178">
        <f t="shared" ca="1" si="0"/>
        <v>1.4612692044560784</v>
      </c>
      <c r="G6" s="179">
        <f t="shared" ca="1" si="1"/>
        <v>0</v>
      </c>
      <c r="H6" s="179">
        <f t="shared" ca="1" si="2"/>
        <v>332.46</v>
      </c>
      <c r="I6" s="180">
        <f t="shared" ca="1" si="5"/>
        <v>272.8</v>
      </c>
      <c r="J6" s="177">
        <f t="shared" ca="1" si="6"/>
        <v>80.05</v>
      </c>
      <c r="K6" s="177">
        <f t="shared" ca="1" si="7"/>
        <v>2.5099999999999998</v>
      </c>
      <c r="L6" s="177">
        <f t="shared" ca="1" si="8"/>
        <v>1.44</v>
      </c>
      <c r="M6" s="178">
        <f t="shared" ca="1" si="9"/>
        <v>356.8</v>
      </c>
      <c r="N6" s="176">
        <f t="shared" ca="1" si="10"/>
        <v>272.79235426008967</v>
      </c>
      <c r="O6" s="177">
        <f t="shared" ca="1" si="11"/>
        <v>80.04775644618833</v>
      </c>
      <c r="P6" s="177">
        <f t="shared" ca="1" si="12"/>
        <v>2.5099296524663672</v>
      </c>
      <c r="Q6" s="177">
        <f t="shared" ca="1" si="13"/>
        <v>1.439959641255605</v>
      </c>
      <c r="R6" s="178">
        <f t="shared" ca="1" si="14"/>
        <v>356.78999999999996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343.03</v>
      </c>
      <c r="C7" s="176">
        <f t="shared" ca="1" si="4"/>
        <v>254.81027317347574</v>
      </c>
      <c r="D7" s="177">
        <f t="shared" ca="1" si="0"/>
        <v>82.078966010169211</v>
      </c>
      <c r="E7" s="177">
        <f t="shared" ca="1" si="0"/>
        <v>4.6794916118989516</v>
      </c>
      <c r="F7" s="178">
        <f t="shared" ca="1" si="0"/>
        <v>1.4612692044560784</v>
      </c>
      <c r="G7" s="179">
        <f t="shared" ca="1" si="1"/>
        <v>0</v>
      </c>
      <c r="H7" s="179">
        <f t="shared" ca="1" si="2"/>
        <v>332.46</v>
      </c>
      <c r="I7" s="180">
        <f t="shared" ca="1" si="5"/>
        <v>272.85000000000002</v>
      </c>
      <c r="J7" s="177">
        <f t="shared" ca="1" si="6"/>
        <v>80.05</v>
      </c>
      <c r="K7" s="177">
        <f t="shared" ca="1" si="7"/>
        <v>2.5099999999999998</v>
      </c>
      <c r="L7" s="177">
        <f t="shared" ca="1" si="8"/>
        <v>1.44</v>
      </c>
      <c r="M7" s="178">
        <f t="shared" ca="1" si="9"/>
        <v>356.85</v>
      </c>
      <c r="N7" s="176">
        <f t="shared" ca="1" si="10"/>
        <v>272.84235393022277</v>
      </c>
      <c r="O7" s="177">
        <f t="shared" ca="1" si="11"/>
        <v>80.047756760543635</v>
      </c>
      <c r="P7" s="177">
        <f t="shared" ca="1" si="12"/>
        <v>2.5099296623231044</v>
      </c>
      <c r="Q7" s="177">
        <f t="shared" ca="1" si="13"/>
        <v>1.4399596469104663</v>
      </c>
      <c r="R7" s="178">
        <f t="shared" ca="1" si="14"/>
        <v>356.83999999999992</v>
      </c>
      <c r="W7" s="47"/>
      <c r="X7" s="47">
        <v>7</v>
      </c>
    </row>
    <row r="8" spans="1:24">
      <c r="A8" s="62" t="s">
        <v>50</v>
      </c>
      <c r="B8" s="171">
        <f t="shared" ca="1" si="3"/>
        <v>343.03</v>
      </c>
      <c r="C8" s="176">
        <f t="shared" ca="1" si="4"/>
        <v>254.81027317347574</v>
      </c>
      <c r="D8" s="177">
        <f t="shared" ca="1" si="0"/>
        <v>82.078966010169211</v>
      </c>
      <c r="E8" s="177">
        <f t="shared" ca="1" si="0"/>
        <v>4.6794916118989516</v>
      </c>
      <c r="F8" s="178">
        <f t="shared" ca="1" si="0"/>
        <v>1.4612692044560784</v>
      </c>
      <c r="G8" s="179">
        <f t="shared" ca="1" si="1"/>
        <v>0</v>
      </c>
      <c r="H8" s="179">
        <f t="shared" ca="1" si="2"/>
        <v>332.46</v>
      </c>
      <c r="I8" s="180">
        <f t="shared" ca="1" si="5"/>
        <v>272.85000000000002</v>
      </c>
      <c r="J8" s="177">
        <f t="shared" ca="1" si="6"/>
        <v>80.05</v>
      </c>
      <c r="K8" s="177">
        <f t="shared" ca="1" si="7"/>
        <v>2.5099999999999998</v>
      </c>
      <c r="L8" s="177">
        <f t="shared" ca="1" si="8"/>
        <v>1.44</v>
      </c>
      <c r="M8" s="178">
        <f t="shared" ca="1" si="9"/>
        <v>356.85</v>
      </c>
      <c r="N8" s="176">
        <f t="shared" ca="1" si="10"/>
        <v>272.84235393022277</v>
      </c>
      <c r="O8" s="177">
        <f t="shared" ca="1" si="11"/>
        <v>80.047756760543635</v>
      </c>
      <c r="P8" s="177">
        <f t="shared" ca="1" si="12"/>
        <v>2.5099296623231044</v>
      </c>
      <c r="Q8" s="177">
        <f t="shared" ca="1" si="13"/>
        <v>1.4399596469104663</v>
      </c>
      <c r="R8" s="178">
        <f t="shared" ca="1" si="14"/>
        <v>356.83999999999992</v>
      </c>
      <c r="W8" s="47"/>
      <c r="X8" s="47">
        <v>8</v>
      </c>
    </row>
    <row r="9" spans="1:24">
      <c r="A9" s="62" t="s">
        <v>51</v>
      </c>
      <c r="B9" s="171">
        <f t="shared" ca="1" si="3"/>
        <v>343.03</v>
      </c>
      <c r="C9" s="176">
        <f t="shared" ca="1" si="4"/>
        <v>254.81027317347574</v>
      </c>
      <c r="D9" s="177">
        <f t="shared" ca="1" si="0"/>
        <v>82.078966010169211</v>
      </c>
      <c r="E9" s="177">
        <f t="shared" ca="1" si="0"/>
        <v>4.6794916118989516</v>
      </c>
      <c r="F9" s="178">
        <f t="shared" ca="1" si="0"/>
        <v>1.4612692044560784</v>
      </c>
      <c r="G9" s="179">
        <f t="shared" ca="1" si="1"/>
        <v>0</v>
      </c>
      <c r="H9" s="179">
        <f t="shared" ca="1" si="2"/>
        <v>332.46</v>
      </c>
      <c r="I9" s="180">
        <f t="shared" ca="1" si="5"/>
        <v>272.85000000000002</v>
      </c>
      <c r="J9" s="177">
        <f t="shared" ca="1" si="6"/>
        <v>80.05</v>
      </c>
      <c r="K9" s="177">
        <f t="shared" ca="1" si="7"/>
        <v>2.5099999999999998</v>
      </c>
      <c r="L9" s="177">
        <f t="shared" ca="1" si="8"/>
        <v>1.44</v>
      </c>
      <c r="M9" s="178">
        <f t="shared" ca="1" si="9"/>
        <v>356.85</v>
      </c>
      <c r="N9" s="176">
        <f t="shared" ca="1" si="10"/>
        <v>272.84235393022277</v>
      </c>
      <c r="O9" s="177">
        <f t="shared" ca="1" si="11"/>
        <v>80.047756760543635</v>
      </c>
      <c r="P9" s="177">
        <f t="shared" ca="1" si="12"/>
        <v>2.5099296623231044</v>
      </c>
      <c r="Q9" s="177">
        <f t="shared" ca="1" si="13"/>
        <v>1.4399596469104663</v>
      </c>
      <c r="R9" s="178">
        <f t="shared" ca="1" si="14"/>
        <v>356.83999999999992</v>
      </c>
      <c r="W9" s="47"/>
      <c r="X9" s="47">
        <v>9</v>
      </c>
    </row>
    <row r="10" spans="1:24">
      <c r="A10" s="62" t="s">
        <v>52</v>
      </c>
      <c r="B10" s="171">
        <f t="shared" ca="1" si="3"/>
        <v>343.03</v>
      </c>
      <c r="C10" s="176">
        <f t="shared" ca="1" si="4"/>
        <v>254.81027317347574</v>
      </c>
      <c r="D10" s="177">
        <f t="shared" ca="1" si="0"/>
        <v>82.078966010169211</v>
      </c>
      <c r="E10" s="177">
        <f t="shared" ca="1" si="0"/>
        <v>4.6794916118989516</v>
      </c>
      <c r="F10" s="178">
        <f t="shared" ca="1" si="0"/>
        <v>1.4612692044560784</v>
      </c>
      <c r="G10" s="179">
        <f t="shared" ca="1" si="1"/>
        <v>0</v>
      </c>
      <c r="H10" s="179">
        <f t="shared" ca="1" si="2"/>
        <v>332.46</v>
      </c>
      <c r="I10" s="180">
        <f t="shared" ca="1" si="5"/>
        <v>272.85000000000002</v>
      </c>
      <c r="J10" s="177">
        <f t="shared" ca="1" si="6"/>
        <v>80.05</v>
      </c>
      <c r="K10" s="177">
        <f t="shared" ca="1" si="7"/>
        <v>2.5099999999999998</v>
      </c>
      <c r="L10" s="177">
        <f t="shared" ca="1" si="8"/>
        <v>1.44</v>
      </c>
      <c r="M10" s="178">
        <f t="shared" ca="1" si="9"/>
        <v>356.85</v>
      </c>
      <c r="N10" s="176">
        <f t="shared" ca="1" si="10"/>
        <v>272.84235393022277</v>
      </c>
      <c r="O10" s="177">
        <f t="shared" ca="1" si="11"/>
        <v>80.047756760543635</v>
      </c>
      <c r="P10" s="177">
        <f t="shared" ca="1" si="12"/>
        <v>2.5099296623231044</v>
      </c>
      <c r="Q10" s="177">
        <f t="shared" ca="1" si="13"/>
        <v>1.4399596469104663</v>
      </c>
      <c r="R10" s="178">
        <f t="shared" ca="1" si="14"/>
        <v>356.83999999999992</v>
      </c>
      <c r="W10" s="47"/>
      <c r="X10" s="47">
        <v>10</v>
      </c>
    </row>
    <row r="11" spans="1:24">
      <c r="A11" s="62" t="s">
        <v>53</v>
      </c>
      <c r="B11" s="171">
        <f t="shared" ca="1" si="3"/>
        <v>343.03</v>
      </c>
      <c r="C11" s="176">
        <f t="shared" ca="1" si="4"/>
        <v>254.81027317347574</v>
      </c>
      <c r="D11" s="177">
        <f t="shared" ca="1" si="0"/>
        <v>82.078966010169211</v>
      </c>
      <c r="E11" s="177">
        <f t="shared" ca="1" si="0"/>
        <v>4.6794916118989516</v>
      </c>
      <c r="F11" s="178">
        <f t="shared" ca="1" si="0"/>
        <v>1.4612692044560784</v>
      </c>
      <c r="G11" s="179">
        <f t="shared" ca="1" si="1"/>
        <v>0</v>
      </c>
      <c r="H11" s="179">
        <f t="shared" ca="1" si="2"/>
        <v>332.46</v>
      </c>
      <c r="I11" s="180">
        <f t="shared" ca="1" si="5"/>
        <v>272.85000000000002</v>
      </c>
      <c r="J11" s="177">
        <f t="shared" ca="1" si="6"/>
        <v>80.05</v>
      </c>
      <c r="K11" s="177">
        <f t="shared" ca="1" si="7"/>
        <v>2.5099999999999998</v>
      </c>
      <c r="L11" s="177">
        <f t="shared" ca="1" si="8"/>
        <v>1.44</v>
      </c>
      <c r="M11" s="178">
        <f t="shared" ca="1" si="9"/>
        <v>356.85</v>
      </c>
      <c r="N11" s="176">
        <f t="shared" ca="1" si="10"/>
        <v>272.84235393022277</v>
      </c>
      <c r="O11" s="177">
        <f t="shared" ca="1" si="11"/>
        <v>80.047756760543635</v>
      </c>
      <c r="P11" s="177">
        <f t="shared" ca="1" si="12"/>
        <v>2.5099296623231044</v>
      </c>
      <c r="Q11" s="177">
        <f t="shared" ca="1" si="13"/>
        <v>1.4399596469104663</v>
      </c>
      <c r="R11" s="178">
        <f t="shared" ca="1" si="14"/>
        <v>356.83999999999992</v>
      </c>
      <c r="W11" s="47"/>
      <c r="X11" s="47">
        <v>11</v>
      </c>
    </row>
    <row r="12" spans="1:24">
      <c r="A12" s="62" t="s">
        <v>54</v>
      </c>
      <c r="B12" s="171">
        <f t="shared" ca="1" si="3"/>
        <v>343.03</v>
      </c>
      <c r="C12" s="176">
        <f t="shared" ca="1" si="4"/>
        <v>254.81027317347574</v>
      </c>
      <c r="D12" s="177">
        <f t="shared" ca="1" si="0"/>
        <v>82.078966010169211</v>
      </c>
      <c r="E12" s="177">
        <f t="shared" ca="1" si="0"/>
        <v>4.6794916118989516</v>
      </c>
      <c r="F12" s="178">
        <f t="shared" ca="1" si="0"/>
        <v>1.4612692044560784</v>
      </c>
      <c r="G12" s="179">
        <f t="shared" ca="1" si="1"/>
        <v>0</v>
      </c>
      <c r="H12" s="179">
        <f t="shared" ca="1" si="2"/>
        <v>332.46</v>
      </c>
      <c r="I12" s="180">
        <f t="shared" ca="1" si="5"/>
        <v>272.85000000000002</v>
      </c>
      <c r="J12" s="177">
        <f t="shared" ca="1" si="6"/>
        <v>80.05</v>
      </c>
      <c r="K12" s="177">
        <f t="shared" ca="1" si="7"/>
        <v>2.5099999999999998</v>
      </c>
      <c r="L12" s="177">
        <f t="shared" ca="1" si="8"/>
        <v>1.44</v>
      </c>
      <c r="M12" s="178">
        <f t="shared" ca="1" si="9"/>
        <v>356.85</v>
      </c>
      <c r="N12" s="176">
        <f t="shared" ca="1" si="10"/>
        <v>272.84235393022277</v>
      </c>
      <c r="O12" s="177">
        <f t="shared" ca="1" si="11"/>
        <v>80.047756760543635</v>
      </c>
      <c r="P12" s="177">
        <f t="shared" ca="1" si="12"/>
        <v>2.5099296623231044</v>
      </c>
      <c r="Q12" s="177">
        <f t="shared" ca="1" si="13"/>
        <v>1.4399596469104663</v>
      </c>
      <c r="R12" s="178">
        <f t="shared" ca="1" si="14"/>
        <v>356.83999999999992</v>
      </c>
      <c r="W12" s="47"/>
      <c r="X12" s="47">
        <v>12</v>
      </c>
    </row>
    <row r="13" spans="1:24">
      <c r="A13" s="62" t="s">
        <v>55</v>
      </c>
      <c r="B13" s="171">
        <f t="shared" ca="1" si="3"/>
        <v>343.03</v>
      </c>
      <c r="C13" s="176">
        <f t="shared" ca="1" si="4"/>
        <v>254.81027317347574</v>
      </c>
      <c r="D13" s="177">
        <f t="shared" ca="1" si="0"/>
        <v>82.078966010169211</v>
      </c>
      <c r="E13" s="177">
        <f t="shared" ca="1" si="0"/>
        <v>4.6794916118989516</v>
      </c>
      <c r="F13" s="178">
        <f t="shared" ca="1" si="0"/>
        <v>1.4612692044560784</v>
      </c>
      <c r="G13" s="179">
        <f t="shared" ca="1" si="1"/>
        <v>0</v>
      </c>
      <c r="H13" s="179">
        <f t="shared" ca="1" si="2"/>
        <v>332.46</v>
      </c>
      <c r="I13" s="180">
        <f t="shared" ca="1" si="5"/>
        <v>270.70999999999998</v>
      </c>
      <c r="J13" s="177">
        <f t="shared" ca="1" si="6"/>
        <v>82.09</v>
      </c>
      <c r="K13" s="177">
        <f t="shared" ca="1" si="7"/>
        <v>2.57</v>
      </c>
      <c r="L13" s="177">
        <f t="shared" ca="1" si="8"/>
        <v>1.48</v>
      </c>
      <c r="M13" s="178">
        <f t="shared" ca="1" si="9"/>
        <v>356.84999999999997</v>
      </c>
      <c r="N13" s="176">
        <f t="shared" ca="1" si="10"/>
        <v>270.70241389939747</v>
      </c>
      <c r="O13" s="177">
        <f t="shared" ca="1" si="11"/>
        <v>82.087699593666812</v>
      </c>
      <c r="P13" s="177">
        <f t="shared" ca="1" si="12"/>
        <v>2.5699279809443745</v>
      </c>
      <c r="Q13" s="177">
        <f t="shared" ca="1" si="13"/>
        <v>1.4799585259913128</v>
      </c>
      <c r="R13" s="178">
        <f t="shared" ca="1" si="14"/>
        <v>356.84</v>
      </c>
      <c r="W13" s="47"/>
      <c r="X13" s="47">
        <v>13</v>
      </c>
    </row>
    <row r="14" spans="1:24">
      <c r="A14" s="62" t="s">
        <v>56</v>
      </c>
      <c r="B14" s="171">
        <f t="shared" ca="1" si="3"/>
        <v>343.03</v>
      </c>
      <c r="C14" s="176">
        <f t="shared" ca="1" si="4"/>
        <v>254.81027317347574</v>
      </c>
      <c r="D14" s="177">
        <f t="shared" ca="1" si="0"/>
        <v>82.078966010169211</v>
      </c>
      <c r="E14" s="177">
        <f t="shared" ca="1" si="0"/>
        <v>4.6794916118989516</v>
      </c>
      <c r="F14" s="178">
        <f t="shared" ca="1" si="0"/>
        <v>1.4612692044560784</v>
      </c>
      <c r="G14" s="179">
        <f t="shared" ca="1" si="1"/>
        <v>0</v>
      </c>
      <c r="H14" s="179">
        <f t="shared" ca="1" si="2"/>
        <v>332.46</v>
      </c>
      <c r="I14" s="180">
        <f t="shared" ca="1" si="5"/>
        <v>270.70999999999998</v>
      </c>
      <c r="J14" s="177">
        <f t="shared" ca="1" si="6"/>
        <v>82.09</v>
      </c>
      <c r="K14" s="177">
        <f t="shared" ca="1" si="7"/>
        <v>2.57</v>
      </c>
      <c r="L14" s="177">
        <f t="shared" ca="1" si="8"/>
        <v>1.48</v>
      </c>
      <c r="M14" s="178">
        <f t="shared" ca="1" si="9"/>
        <v>356.84999999999997</v>
      </c>
      <c r="N14" s="176">
        <f t="shared" ca="1" si="10"/>
        <v>270.70241389939747</v>
      </c>
      <c r="O14" s="177">
        <f t="shared" ca="1" si="11"/>
        <v>82.087699593666812</v>
      </c>
      <c r="P14" s="177">
        <f t="shared" ca="1" si="12"/>
        <v>2.5699279809443745</v>
      </c>
      <c r="Q14" s="177">
        <f t="shared" ca="1" si="13"/>
        <v>1.4799585259913128</v>
      </c>
      <c r="R14" s="178">
        <f t="shared" ca="1" si="14"/>
        <v>356.84</v>
      </c>
      <c r="W14" s="47"/>
      <c r="X14" s="47">
        <v>14</v>
      </c>
    </row>
    <row r="15" spans="1:24">
      <c r="A15" s="62" t="s">
        <v>57</v>
      </c>
      <c r="B15" s="171">
        <f t="shared" ca="1" si="3"/>
        <v>343.03</v>
      </c>
      <c r="C15" s="176">
        <f t="shared" ca="1" si="4"/>
        <v>254.81027317347574</v>
      </c>
      <c r="D15" s="177">
        <f t="shared" ca="1" si="0"/>
        <v>82.078966010169211</v>
      </c>
      <c r="E15" s="177">
        <f t="shared" ca="1" si="0"/>
        <v>4.6794916118989516</v>
      </c>
      <c r="F15" s="178">
        <f t="shared" ca="1" si="0"/>
        <v>1.4612692044560784</v>
      </c>
      <c r="G15" s="179">
        <f t="shared" ca="1" si="1"/>
        <v>0</v>
      </c>
      <c r="H15" s="179">
        <f t="shared" ca="1" si="2"/>
        <v>330.43</v>
      </c>
      <c r="I15" s="180">
        <f t="shared" ca="1" si="5"/>
        <v>246.95</v>
      </c>
      <c r="J15" s="177">
        <f t="shared" ca="1" si="6"/>
        <v>79.56</v>
      </c>
      <c r="K15" s="177">
        <f t="shared" ca="1" si="7"/>
        <v>2.4900000000000002</v>
      </c>
      <c r="L15" s="177">
        <f t="shared" ca="1" si="8"/>
        <v>1.43</v>
      </c>
      <c r="M15" s="178">
        <f t="shared" ca="1" si="9"/>
        <v>330.43</v>
      </c>
      <c r="N15" s="176">
        <f t="shared" ca="1" si="10"/>
        <v>246.95</v>
      </c>
      <c r="O15" s="177">
        <f t="shared" ca="1" si="11"/>
        <v>79.56</v>
      </c>
      <c r="P15" s="177">
        <f t="shared" ca="1" si="12"/>
        <v>2.4900000000000002</v>
      </c>
      <c r="Q15" s="177">
        <f t="shared" ca="1" si="13"/>
        <v>1.43</v>
      </c>
      <c r="R15" s="178">
        <f t="shared" ca="1" si="14"/>
        <v>330.43</v>
      </c>
      <c r="W15" s="47"/>
      <c r="X15" s="47">
        <v>15</v>
      </c>
    </row>
    <row r="16" spans="1:24">
      <c r="A16" s="62" t="s">
        <v>58</v>
      </c>
      <c r="B16" s="171">
        <f t="shared" ca="1" si="3"/>
        <v>343.03</v>
      </c>
      <c r="C16" s="176">
        <f t="shared" ca="1" si="4"/>
        <v>254.81027317347574</v>
      </c>
      <c r="D16" s="177">
        <f t="shared" ca="1" si="0"/>
        <v>82.078966010169211</v>
      </c>
      <c r="E16" s="177">
        <f t="shared" ca="1" si="0"/>
        <v>4.6794916118989516</v>
      </c>
      <c r="F16" s="178">
        <f t="shared" ca="1" si="0"/>
        <v>1.4612692044560784</v>
      </c>
      <c r="G16" s="179">
        <f t="shared" ca="1" si="1"/>
        <v>0</v>
      </c>
      <c r="H16" s="179">
        <f t="shared" ca="1" si="2"/>
        <v>330.43</v>
      </c>
      <c r="I16" s="180">
        <f t="shared" ca="1" si="5"/>
        <v>246.95</v>
      </c>
      <c r="J16" s="177">
        <f t="shared" ca="1" si="6"/>
        <v>79.56</v>
      </c>
      <c r="K16" s="177">
        <f t="shared" ca="1" si="7"/>
        <v>2.4900000000000002</v>
      </c>
      <c r="L16" s="177">
        <f t="shared" ca="1" si="8"/>
        <v>1.43</v>
      </c>
      <c r="M16" s="178">
        <f t="shared" ca="1" si="9"/>
        <v>330.43</v>
      </c>
      <c r="N16" s="176">
        <f t="shared" ca="1" si="10"/>
        <v>246.95</v>
      </c>
      <c r="O16" s="177">
        <f t="shared" ca="1" si="11"/>
        <v>79.56</v>
      </c>
      <c r="P16" s="177">
        <f t="shared" ca="1" si="12"/>
        <v>2.4900000000000002</v>
      </c>
      <c r="Q16" s="177">
        <f t="shared" ca="1" si="13"/>
        <v>1.43</v>
      </c>
      <c r="R16" s="178">
        <f t="shared" ca="1" si="14"/>
        <v>330.43</v>
      </c>
      <c r="W16" s="47"/>
      <c r="X16" s="47">
        <v>16</v>
      </c>
    </row>
    <row r="17" spans="1:24">
      <c r="A17" s="62" t="s">
        <v>59</v>
      </c>
      <c r="B17" s="171">
        <f t="shared" ca="1" si="3"/>
        <v>343.03</v>
      </c>
      <c r="C17" s="176">
        <f t="shared" ca="1" si="4"/>
        <v>254.81027317347574</v>
      </c>
      <c r="D17" s="177">
        <f t="shared" ca="1" si="0"/>
        <v>82.078966010169211</v>
      </c>
      <c r="E17" s="177">
        <f t="shared" ca="1" si="0"/>
        <v>4.6794916118989516</v>
      </c>
      <c r="F17" s="178">
        <f t="shared" ca="1" si="0"/>
        <v>1.4612692044560784</v>
      </c>
      <c r="G17" s="179">
        <f t="shared" ca="1" si="1"/>
        <v>0</v>
      </c>
      <c r="H17" s="179">
        <f t="shared" ca="1" si="2"/>
        <v>330.43</v>
      </c>
      <c r="I17" s="180">
        <f t="shared" ca="1" si="5"/>
        <v>246.95</v>
      </c>
      <c r="J17" s="177">
        <f t="shared" ca="1" si="6"/>
        <v>79.56</v>
      </c>
      <c r="K17" s="177">
        <f t="shared" ca="1" si="7"/>
        <v>2.4900000000000002</v>
      </c>
      <c r="L17" s="177">
        <f t="shared" ca="1" si="8"/>
        <v>1.43</v>
      </c>
      <c r="M17" s="178">
        <f t="shared" ca="1" si="9"/>
        <v>330.43</v>
      </c>
      <c r="N17" s="176">
        <f t="shared" ca="1" si="10"/>
        <v>246.95</v>
      </c>
      <c r="O17" s="177">
        <f t="shared" ca="1" si="11"/>
        <v>79.56</v>
      </c>
      <c r="P17" s="177">
        <f t="shared" ca="1" si="12"/>
        <v>2.4900000000000002</v>
      </c>
      <c r="Q17" s="177">
        <f t="shared" ca="1" si="13"/>
        <v>1.43</v>
      </c>
      <c r="R17" s="178">
        <f t="shared" ca="1" si="14"/>
        <v>330.43</v>
      </c>
      <c r="W17" s="47"/>
      <c r="X17" s="47">
        <v>17</v>
      </c>
    </row>
    <row r="18" spans="1:24">
      <c r="A18" s="62" t="s">
        <v>60</v>
      </c>
      <c r="B18" s="171">
        <f t="shared" ca="1" si="3"/>
        <v>343.03</v>
      </c>
      <c r="C18" s="176">
        <f t="shared" ca="1" si="4"/>
        <v>254.81027317347574</v>
      </c>
      <c r="D18" s="177">
        <f t="shared" ca="1" si="0"/>
        <v>82.078966010169211</v>
      </c>
      <c r="E18" s="177">
        <f t="shared" ca="1" si="0"/>
        <v>4.6794916118989516</v>
      </c>
      <c r="F18" s="178">
        <f t="shared" ca="1" si="0"/>
        <v>1.4612692044560784</v>
      </c>
      <c r="G18" s="179">
        <f t="shared" ca="1" si="1"/>
        <v>0</v>
      </c>
      <c r="H18" s="179">
        <f t="shared" ca="1" si="2"/>
        <v>330.43</v>
      </c>
      <c r="I18" s="180">
        <f t="shared" ca="1" si="5"/>
        <v>246.95</v>
      </c>
      <c r="J18" s="177">
        <f t="shared" ca="1" si="6"/>
        <v>79.56</v>
      </c>
      <c r="K18" s="177">
        <f t="shared" ca="1" si="7"/>
        <v>2.4900000000000002</v>
      </c>
      <c r="L18" s="177">
        <f t="shared" ca="1" si="8"/>
        <v>1.43</v>
      </c>
      <c r="M18" s="178">
        <f t="shared" ca="1" si="9"/>
        <v>330.43</v>
      </c>
      <c r="N18" s="176">
        <f t="shared" ca="1" si="10"/>
        <v>246.95</v>
      </c>
      <c r="O18" s="177">
        <f t="shared" ca="1" si="11"/>
        <v>79.56</v>
      </c>
      <c r="P18" s="177">
        <f t="shared" ca="1" si="12"/>
        <v>2.4900000000000002</v>
      </c>
      <c r="Q18" s="177">
        <f t="shared" ca="1" si="13"/>
        <v>1.43</v>
      </c>
      <c r="R18" s="178">
        <f t="shared" ca="1" si="14"/>
        <v>330.43</v>
      </c>
      <c r="W18" s="47"/>
      <c r="X18" s="47">
        <v>18</v>
      </c>
    </row>
    <row r="19" spans="1:24">
      <c r="A19" s="62" t="s">
        <v>61</v>
      </c>
      <c r="B19" s="171">
        <f t="shared" ca="1" si="3"/>
        <v>343.03</v>
      </c>
      <c r="C19" s="176">
        <f t="shared" ca="1" si="4"/>
        <v>254.81027317347574</v>
      </c>
      <c r="D19" s="177">
        <f t="shared" ca="1" si="4"/>
        <v>82.078966010169211</v>
      </c>
      <c r="E19" s="177">
        <f t="shared" ca="1" si="4"/>
        <v>4.6794916118989516</v>
      </c>
      <c r="F19" s="178">
        <f t="shared" ca="1" si="4"/>
        <v>1.4612692044560784</v>
      </c>
      <c r="G19" s="179">
        <f t="shared" ca="1" si="1"/>
        <v>0</v>
      </c>
      <c r="H19" s="179">
        <f t="shared" ca="1" si="2"/>
        <v>330.43</v>
      </c>
      <c r="I19" s="180">
        <f t="shared" ca="1" si="5"/>
        <v>246.95</v>
      </c>
      <c r="J19" s="177">
        <f t="shared" ca="1" si="6"/>
        <v>79.56</v>
      </c>
      <c r="K19" s="177">
        <f t="shared" ca="1" si="7"/>
        <v>2.4900000000000002</v>
      </c>
      <c r="L19" s="177">
        <f t="shared" ca="1" si="8"/>
        <v>1.43</v>
      </c>
      <c r="M19" s="178">
        <f t="shared" ca="1" si="9"/>
        <v>330.43</v>
      </c>
      <c r="N19" s="176">
        <f t="shared" ca="1" si="10"/>
        <v>246.95</v>
      </c>
      <c r="O19" s="177">
        <f t="shared" ca="1" si="11"/>
        <v>79.56</v>
      </c>
      <c r="P19" s="177">
        <f t="shared" ca="1" si="12"/>
        <v>2.4900000000000002</v>
      </c>
      <c r="Q19" s="177">
        <f t="shared" ca="1" si="13"/>
        <v>1.43</v>
      </c>
      <c r="R19" s="178">
        <f t="shared" ca="1" si="14"/>
        <v>330.43</v>
      </c>
      <c r="W19" s="47"/>
      <c r="X19" s="47">
        <v>19</v>
      </c>
    </row>
    <row r="20" spans="1:24">
      <c r="A20" s="62" t="s">
        <v>62</v>
      </c>
      <c r="B20" s="171">
        <f t="shared" ca="1" si="3"/>
        <v>343.03</v>
      </c>
      <c r="C20" s="176">
        <f t="shared" ca="1" si="4"/>
        <v>254.81027317347574</v>
      </c>
      <c r="D20" s="177">
        <f t="shared" ca="1" si="4"/>
        <v>82.078966010169211</v>
      </c>
      <c r="E20" s="177">
        <f t="shared" ca="1" si="4"/>
        <v>4.6794916118989516</v>
      </c>
      <c r="F20" s="178">
        <f t="shared" ca="1" si="4"/>
        <v>1.4612692044560784</v>
      </c>
      <c r="G20" s="179">
        <f t="shared" ca="1" si="1"/>
        <v>0</v>
      </c>
      <c r="H20" s="179">
        <f t="shared" ca="1" si="2"/>
        <v>330.43</v>
      </c>
      <c r="I20" s="180">
        <f t="shared" ca="1" si="5"/>
        <v>246.95</v>
      </c>
      <c r="J20" s="177">
        <f t="shared" ca="1" si="6"/>
        <v>79.56</v>
      </c>
      <c r="K20" s="177">
        <f t="shared" ca="1" si="7"/>
        <v>2.4900000000000002</v>
      </c>
      <c r="L20" s="177">
        <f t="shared" ca="1" si="8"/>
        <v>1.43</v>
      </c>
      <c r="M20" s="178">
        <f t="shared" ca="1" si="9"/>
        <v>330.43</v>
      </c>
      <c r="N20" s="176">
        <f t="shared" ca="1" si="10"/>
        <v>246.95</v>
      </c>
      <c r="O20" s="177">
        <f t="shared" ca="1" si="11"/>
        <v>79.56</v>
      </c>
      <c r="P20" s="177">
        <f t="shared" ca="1" si="12"/>
        <v>2.4900000000000002</v>
      </c>
      <c r="Q20" s="177">
        <f t="shared" ca="1" si="13"/>
        <v>1.43</v>
      </c>
      <c r="R20" s="178">
        <f t="shared" ca="1" si="14"/>
        <v>330.43</v>
      </c>
      <c r="W20" s="47"/>
      <c r="X20" s="47">
        <v>20</v>
      </c>
    </row>
    <row r="21" spans="1:24">
      <c r="A21" s="62" t="s">
        <v>63</v>
      </c>
      <c r="B21" s="171">
        <f t="shared" ca="1" si="3"/>
        <v>343.03</v>
      </c>
      <c r="C21" s="176">
        <f t="shared" ca="1" si="4"/>
        <v>254.81027317347574</v>
      </c>
      <c r="D21" s="177">
        <f t="shared" ca="1" si="4"/>
        <v>82.078966010169211</v>
      </c>
      <c r="E21" s="177">
        <f t="shared" ca="1" si="4"/>
        <v>4.6794916118989516</v>
      </c>
      <c r="F21" s="178">
        <f t="shared" ca="1" si="4"/>
        <v>1.4612692044560784</v>
      </c>
      <c r="G21" s="179">
        <f t="shared" ca="1" si="1"/>
        <v>0</v>
      </c>
      <c r="H21" s="179">
        <f t="shared" ca="1" si="2"/>
        <v>327.99</v>
      </c>
      <c r="I21" s="180">
        <f t="shared" ca="1" si="5"/>
        <v>246.95</v>
      </c>
      <c r="J21" s="177">
        <f t="shared" ca="1" si="6"/>
        <v>77.11</v>
      </c>
      <c r="K21" s="177">
        <f t="shared" ca="1" si="7"/>
        <v>2.4900000000000002</v>
      </c>
      <c r="L21" s="177">
        <f t="shared" ca="1" si="8"/>
        <v>1.43</v>
      </c>
      <c r="M21" s="178">
        <f t="shared" ca="1" si="9"/>
        <v>327.98</v>
      </c>
      <c r="N21" s="176">
        <f t="shared" ca="1" si="10"/>
        <v>246.95752942252574</v>
      </c>
      <c r="O21" s="177">
        <f t="shared" ca="1" si="11"/>
        <v>77.112351057991333</v>
      </c>
      <c r="P21" s="177">
        <f t="shared" ca="1" si="12"/>
        <v>2.4900759192633699</v>
      </c>
      <c r="Q21" s="177">
        <f t="shared" ca="1" si="13"/>
        <v>1.4300436002195254</v>
      </c>
      <c r="R21" s="178">
        <f t="shared" ca="1" si="14"/>
        <v>327.98999999999995</v>
      </c>
      <c r="W21" s="47"/>
      <c r="X21" s="47">
        <v>21</v>
      </c>
    </row>
    <row r="22" spans="1:24">
      <c r="A22" s="62" t="s">
        <v>64</v>
      </c>
      <c r="B22" s="171">
        <f t="shared" ca="1" si="3"/>
        <v>343.03</v>
      </c>
      <c r="C22" s="176">
        <f t="shared" ca="1" si="4"/>
        <v>254.81027317347574</v>
      </c>
      <c r="D22" s="177">
        <f t="shared" ca="1" si="4"/>
        <v>82.078966010169211</v>
      </c>
      <c r="E22" s="177">
        <f t="shared" ca="1" si="4"/>
        <v>4.6794916118989516</v>
      </c>
      <c r="F22" s="178">
        <f t="shared" ca="1" si="4"/>
        <v>1.4612692044560784</v>
      </c>
      <c r="G22" s="179">
        <f t="shared" ca="1" si="1"/>
        <v>0</v>
      </c>
      <c r="H22" s="179">
        <f t="shared" ca="1" si="2"/>
        <v>327.99</v>
      </c>
      <c r="I22" s="180">
        <f t="shared" ca="1" si="5"/>
        <v>246.95</v>
      </c>
      <c r="J22" s="177">
        <f t="shared" ca="1" si="6"/>
        <v>77.11</v>
      </c>
      <c r="K22" s="177">
        <f t="shared" ca="1" si="7"/>
        <v>2.4900000000000002</v>
      </c>
      <c r="L22" s="177">
        <f t="shared" ca="1" si="8"/>
        <v>1.43</v>
      </c>
      <c r="M22" s="178">
        <f t="shared" ca="1" si="9"/>
        <v>327.98</v>
      </c>
      <c r="N22" s="176">
        <f t="shared" ca="1" si="10"/>
        <v>246.95752942252574</v>
      </c>
      <c r="O22" s="177">
        <f t="shared" ca="1" si="11"/>
        <v>77.112351057991333</v>
      </c>
      <c r="P22" s="177">
        <f t="shared" ca="1" si="12"/>
        <v>2.4900759192633699</v>
      </c>
      <c r="Q22" s="177">
        <f t="shared" ca="1" si="13"/>
        <v>1.4300436002195254</v>
      </c>
      <c r="R22" s="178">
        <f t="shared" ca="1" si="14"/>
        <v>327.98999999999995</v>
      </c>
      <c r="W22" s="47"/>
      <c r="X22" s="47">
        <v>22</v>
      </c>
    </row>
    <row r="23" spans="1:24">
      <c r="A23" s="62" t="s">
        <v>65</v>
      </c>
      <c r="B23" s="171">
        <f t="shared" ca="1" si="3"/>
        <v>343.03</v>
      </c>
      <c r="C23" s="176">
        <f t="shared" ca="1" si="4"/>
        <v>254.81027317347574</v>
      </c>
      <c r="D23" s="177">
        <f t="shared" ca="1" si="4"/>
        <v>82.078966010169211</v>
      </c>
      <c r="E23" s="177">
        <f t="shared" ca="1" si="4"/>
        <v>4.6794916118989516</v>
      </c>
      <c r="F23" s="178">
        <f t="shared" ca="1" si="4"/>
        <v>1.4612692044560784</v>
      </c>
      <c r="G23" s="179">
        <f t="shared" ca="1" si="1"/>
        <v>0</v>
      </c>
      <c r="H23" s="179">
        <f t="shared" ca="1" si="2"/>
        <v>330.43</v>
      </c>
      <c r="I23" s="180">
        <f t="shared" ca="1" si="5"/>
        <v>246.95</v>
      </c>
      <c r="J23" s="177">
        <f t="shared" ca="1" si="6"/>
        <v>79.56</v>
      </c>
      <c r="K23" s="177">
        <f t="shared" ca="1" si="7"/>
        <v>2.4900000000000002</v>
      </c>
      <c r="L23" s="177">
        <f t="shared" ca="1" si="8"/>
        <v>1.43</v>
      </c>
      <c r="M23" s="178">
        <f t="shared" ca="1" si="9"/>
        <v>330.43</v>
      </c>
      <c r="N23" s="176">
        <f t="shared" ca="1" si="10"/>
        <v>246.95</v>
      </c>
      <c r="O23" s="177">
        <f t="shared" ca="1" si="11"/>
        <v>79.56</v>
      </c>
      <c r="P23" s="177">
        <f t="shared" ca="1" si="12"/>
        <v>2.4900000000000002</v>
      </c>
      <c r="Q23" s="177">
        <f t="shared" ca="1" si="13"/>
        <v>1.43</v>
      </c>
      <c r="R23" s="178">
        <f t="shared" ca="1" si="14"/>
        <v>330.43</v>
      </c>
      <c r="W23" s="47"/>
      <c r="X23" s="47">
        <v>23</v>
      </c>
    </row>
    <row r="24" spans="1:24">
      <c r="A24" s="62" t="s">
        <v>66</v>
      </c>
      <c r="B24" s="171">
        <f t="shared" ca="1" si="3"/>
        <v>343.03</v>
      </c>
      <c r="C24" s="176">
        <f t="shared" ca="1" si="4"/>
        <v>254.81027317347574</v>
      </c>
      <c r="D24" s="177">
        <f t="shared" ca="1" si="4"/>
        <v>82.078966010169211</v>
      </c>
      <c r="E24" s="177">
        <f t="shared" ca="1" si="4"/>
        <v>4.6794916118989516</v>
      </c>
      <c r="F24" s="178">
        <f t="shared" ca="1" si="4"/>
        <v>1.4612692044560784</v>
      </c>
      <c r="G24" s="179">
        <f t="shared" ca="1" si="1"/>
        <v>0</v>
      </c>
      <c r="H24" s="179">
        <f t="shared" ca="1" si="2"/>
        <v>330.43</v>
      </c>
      <c r="I24" s="180">
        <f t="shared" ca="1" si="5"/>
        <v>246.95</v>
      </c>
      <c r="J24" s="177">
        <f t="shared" ca="1" si="6"/>
        <v>79.56</v>
      </c>
      <c r="K24" s="177">
        <f t="shared" ca="1" si="7"/>
        <v>2.4900000000000002</v>
      </c>
      <c r="L24" s="177">
        <f t="shared" ca="1" si="8"/>
        <v>1.43</v>
      </c>
      <c r="M24" s="178">
        <f t="shared" ca="1" si="9"/>
        <v>330.43</v>
      </c>
      <c r="N24" s="176">
        <f t="shared" ca="1" si="10"/>
        <v>246.95</v>
      </c>
      <c r="O24" s="177">
        <f t="shared" ca="1" si="11"/>
        <v>79.56</v>
      </c>
      <c r="P24" s="177">
        <f t="shared" ca="1" si="12"/>
        <v>2.4900000000000002</v>
      </c>
      <c r="Q24" s="177">
        <f t="shared" ca="1" si="13"/>
        <v>1.43</v>
      </c>
      <c r="R24" s="178">
        <f t="shared" ca="1" si="14"/>
        <v>330.43</v>
      </c>
      <c r="W24" s="47"/>
      <c r="X24" s="47">
        <v>24</v>
      </c>
    </row>
    <row r="25" spans="1:24">
      <c r="A25" s="62" t="s">
        <v>67</v>
      </c>
      <c r="B25" s="171">
        <f t="shared" ca="1" si="3"/>
        <v>343.03</v>
      </c>
      <c r="C25" s="176">
        <f t="shared" ca="1" si="4"/>
        <v>254.81027317347574</v>
      </c>
      <c r="D25" s="177">
        <f t="shared" ca="1" si="4"/>
        <v>82.078966010169211</v>
      </c>
      <c r="E25" s="177">
        <f t="shared" ca="1" si="4"/>
        <v>4.6794916118989516</v>
      </c>
      <c r="F25" s="178">
        <f t="shared" ca="1" si="4"/>
        <v>1.4612692044560784</v>
      </c>
      <c r="G25" s="179">
        <f t="shared" ca="1" si="1"/>
        <v>0</v>
      </c>
      <c r="H25" s="179">
        <f t="shared" ca="1" si="2"/>
        <v>330.43</v>
      </c>
      <c r="I25" s="180">
        <f t="shared" ca="1" si="5"/>
        <v>246.95</v>
      </c>
      <c r="J25" s="177">
        <f t="shared" ca="1" si="6"/>
        <v>79.56</v>
      </c>
      <c r="K25" s="177">
        <f t="shared" ca="1" si="7"/>
        <v>2.4900000000000002</v>
      </c>
      <c r="L25" s="177">
        <f t="shared" ca="1" si="8"/>
        <v>1.43</v>
      </c>
      <c r="M25" s="178">
        <f t="shared" ca="1" si="9"/>
        <v>330.43</v>
      </c>
      <c r="N25" s="176">
        <f t="shared" ca="1" si="10"/>
        <v>246.95</v>
      </c>
      <c r="O25" s="177">
        <f t="shared" ca="1" si="11"/>
        <v>79.56</v>
      </c>
      <c r="P25" s="177">
        <f t="shared" ca="1" si="12"/>
        <v>2.4900000000000002</v>
      </c>
      <c r="Q25" s="177">
        <f t="shared" ca="1" si="13"/>
        <v>1.43</v>
      </c>
      <c r="R25" s="178">
        <f t="shared" ca="1" si="14"/>
        <v>330.43</v>
      </c>
      <c r="W25" s="47"/>
      <c r="X25" s="47">
        <v>25</v>
      </c>
    </row>
    <row r="26" spans="1:24">
      <c r="A26" s="62" t="s">
        <v>68</v>
      </c>
      <c r="B26" s="171">
        <f t="shared" ca="1" si="3"/>
        <v>343.03</v>
      </c>
      <c r="C26" s="176">
        <f t="shared" ca="1" si="4"/>
        <v>254.81027317347574</v>
      </c>
      <c r="D26" s="177">
        <f t="shared" ca="1" si="4"/>
        <v>82.078966010169211</v>
      </c>
      <c r="E26" s="177">
        <f t="shared" ca="1" si="4"/>
        <v>4.6794916118989516</v>
      </c>
      <c r="F26" s="178">
        <f t="shared" ca="1" si="4"/>
        <v>1.4612692044560784</v>
      </c>
      <c r="G26" s="179">
        <f t="shared" ca="1" si="1"/>
        <v>0</v>
      </c>
      <c r="H26" s="179">
        <f t="shared" ca="1" si="2"/>
        <v>330.43</v>
      </c>
      <c r="I26" s="180">
        <f t="shared" ca="1" si="5"/>
        <v>246.95</v>
      </c>
      <c r="J26" s="177">
        <f t="shared" ca="1" si="6"/>
        <v>79.56</v>
      </c>
      <c r="K26" s="177">
        <f t="shared" ca="1" si="7"/>
        <v>2.4900000000000002</v>
      </c>
      <c r="L26" s="177">
        <f t="shared" ca="1" si="8"/>
        <v>1.43</v>
      </c>
      <c r="M26" s="178">
        <f t="shared" ca="1" si="9"/>
        <v>330.43</v>
      </c>
      <c r="N26" s="176">
        <f t="shared" ca="1" si="10"/>
        <v>246.95</v>
      </c>
      <c r="O26" s="177">
        <f t="shared" ca="1" si="11"/>
        <v>79.56</v>
      </c>
      <c r="P26" s="177">
        <f t="shared" ca="1" si="12"/>
        <v>2.4900000000000002</v>
      </c>
      <c r="Q26" s="177">
        <f t="shared" ca="1" si="13"/>
        <v>1.43</v>
      </c>
      <c r="R26" s="178">
        <f t="shared" ca="1" si="14"/>
        <v>330.43</v>
      </c>
      <c r="W26" s="47"/>
      <c r="X26" s="47">
        <v>26</v>
      </c>
    </row>
    <row r="27" spans="1:24">
      <c r="A27" s="62" t="s">
        <v>69</v>
      </c>
      <c r="B27" s="171">
        <f t="shared" ca="1" si="3"/>
        <v>343.03</v>
      </c>
      <c r="C27" s="176">
        <f t="shared" ca="1" si="4"/>
        <v>254.81027317347574</v>
      </c>
      <c r="D27" s="177">
        <f t="shared" ca="1" si="4"/>
        <v>82.078966010169211</v>
      </c>
      <c r="E27" s="177">
        <f t="shared" ca="1" si="4"/>
        <v>4.6794916118989516</v>
      </c>
      <c r="F27" s="178">
        <f t="shared" ca="1" si="4"/>
        <v>1.4612692044560784</v>
      </c>
      <c r="G27" s="179">
        <f t="shared" ca="1" si="1"/>
        <v>0</v>
      </c>
      <c r="H27" s="179">
        <f t="shared" ca="1" si="2"/>
        <v>330.43</v>
      </c>
      <c r="I27" s="180">
        <f t="shared" ca="1" si="5"/>
        <v>246.95</v>
      </c>
      <c r="J27" s="177">
        <f t="shared" ca="1" si="6"/>
        <v>79.56</v>
      </c>
      <c r="K27" s="177">
        <f t="shared" ca="1" si="7"/>
        <v>2.4900000000000002</v>
      </c>
      <c r="L27" s="177">
        <f t="shared" ca="1" si="8"/>
        <v>1.43</v>
      </c>
      <c r="M27" s="178">
        <f t="shared" ca="1" si="9"/>
        <v>330.43</v>
      </c>
      <c r="N27" s="176">
        <f t="shared" ca="1" si="10"/>
        <v>246.95</v>
      </c>
      <c r="O27" s="177">
        <f t="shared" ca="1" si="11"/>
        <v>79.56</v>
      </c>
      <c r="P27" s="177">
        <f t="shared" ca="1" si="12"/>
        <v>2.4900000000000002</v>
      </c>
      <c r="Q27" s="177">
        <f t="shared" ca="1" si="13"/>
        <v>1.43</v>
      </c>
      <c r="R27" s="178">
        <f t="shared" ca="1" si="14"/>
        <v>330.43</v>
      </c>
      <c r="W27" s="47"/>
      <c r="X27" s="47">
        <v>27</v>
      </c>
    </row>
    <row r="28" spans="1:24">
      <c r="A28" s="62" t="s">
        <v>70</v>
      </c>
      <c r="B28" s="171">
        <f t="shared" ca="1" si="3"/>
        <v>343.03</v>
      </c>
      <c r="C28" s="176">
        <f t="shared" ca="1" si="4"/>
        <v>254.81027317347574</v>
      </c>
      <c r="D28" s="177">
        <f t="shared" ca="1" si="4"/>
        <v>82.078966010169211</v>
      </c>
      <c r="E28" s="177">
        <f t="shared" ca="1" si="4"/>
        <v>4.6794916118989516</v>
      </c>
      <c r="F28" s="178">
        <f t="shared" ca="1" si="4"/>
        <v>1.4612692044560784</v>
      </c>
      <c r="G28" s="179">
        <f t="shared" ca="1" si="1"/>
        <v>0</v>
      </c>
      <c r="H28" s="179">
        <f t="shared" ca="1" si="2"/>
        <v>330.43</v>
      </c>
      <c r="I28" s="180">
        <f t="shared" ca="1" si="5"/>
        <v>246.95</v>
      </c>
      <c r="J28" s="177">
        <f t="shared" ca="1" si="6"/>
        <v>79.56</v>
      </c>
      <c r="K28" s="177">
        <f t="shared" ca="1" si="7"/>
        <v>2.4900000000000002</v>
      </c>
      <c r="L28" s="177">
        <f t="shared" ca="1" si="8"/>
        <v>1.43</v>
      </c>
      <c r="M28" s="178">
        <f t="shared" ca="1" si="9"/>
        <v>330.43</v>
      </c>
      <c r="N28" s="176">
        <f t="shared" ca="1" si="10"/>
        <v>246.95</v>
      </c>
      <c r="O28" s="177">
        <f t="shared" ca="1" si="11"/>
        <v>79.56</v>
      </c>
      <c r="P28" s="177">
        <f t="shared" ca="1" si="12"/>
        <v>2.4900000000000002</v>
      </c>
      <c r="Q28" s="177">
        <f t="shared" ca="1" si="13"/>
        <v>1.43</v>
      </c>
      <c r="R28" s="178">
        <f t="shared" ca="1" si="14"/>
        <v>330.43</v>
      </c>
      <c r="W28" s="47"/>
      <c r="X28" s="47">
        <v>28</v>
      </c>
    </row>
    <row r="29" spans="1:24">
      <c r="A29" s="62" t="s">
        <v>71</v>
      </c>
      <c r="B29" s="171">
        <f t="shared" ca="1" si="3"/>
        <v>343.03</v>
      </c>
      <c r="C29" s="176">
        <f t="shared" ca="1" si="4"/>
        <v>254.81027317347574</v>
      </c>
      <c r="D29" s="177">
        <f t="shared" ca="1" si="4"/>
        <v>82.078966010169211</v>
      </c>
      <c r="E29" s="177">
        <f t="shared" ca="1" si="4"/>
        <v>4.6794916118989516</v>
      </c>
      <c r="F29" s="178">
        <f t="shared" ca="1" si="4"/>
        <v>1.4612692044560784</v>
      </c>
      <c r="G29" s="179">
        <f t="shared" ca="1" si="1"/>
        <v>0</v>
      </c>
      <c r="H29" s="179">
        <f t="shared" ca="1" si="2"/>
        <v>330.43</v>
      </c>
      <c r="I29" s="180">
        <f t="shared" ca="1" si="5"/>
        <v>246.95</v>
      </c>
      <c r="J29" s="177">
        <f t="shared" ca="1" si="6"/>
        <v>79.56</v>
      </c>
      <c r="K29" s="177">
        <f t="shared" ca="1" si="7"/>
        <v>2.4900000000000002</v>
      </c>
      <c r="L29" s="177">
        <f t="shared" ca="1" si="8"/>
        <v>1.43</v>
      </c>
      <c r="M29" s="178">
        <f t="shared" ca="1" si="9"/>
        <v>330.43</v>
      </c>
      <c r="N29" s="176">
        <f t="shared" ca="1" si="10"/>
        <v>246.95</v>
      </c>
      <c r="O29" s="177">
        <f t="shared" ca="1" si="11"/>
        <v>79.56</v>
      </c>
      <c r="P29" s="177">
        <f t="shared" ca="1" si="12"/>
        <v>2.4900000000000002</v>
      </c>
      <c r="Q29" s="177">
        <f t="shared" ca="1" si="13"/>
        <v>1.43</v>
      </c>
      <c r="R29" s="178">
        <f t="shared" ca="1" si="14"/>
        <v>330.43</v>
      </c>
      <c r="W29" s="47"/>
      <c r="X29" s="47">
        <v>29</v>
      </c>
    </row>
    <row r="30" spans="1:24">
      <c r="A30" s="62" t="s">
        <v>72</v>
      </c>
      <c r="B30" s="171">
        <f t="shared" ca="1" si="3"/>
        <v>343.03</v>
      </c>
      <c r="C30" s="176">
        <f t="shared" ca="1" si="4"/>
        <v>254.81027317347574</v>
      </c>
      <c r="D30" s="177">
        <f t="shared" ca="1" si="4"/>
        <v>82.078966010169211</v>
      </c>
      <c r="E30" s="177">
        <f t="shared" ca="1" si="4"/>
        <v>4.6794916118989516</v>
      </c>
      <c r="F30" s="178">
        <f t="shared" ca="1" si="4"/>
        <v>1.4612692044560784</v>
      </c>
      <c r="G30" s="179">
        <f t="shared" ca="1" si="1"/>
        <v>0</v>
      </c>
      <c r="H30" s="179">
        <f t="shared" ca="1" si="2"/>
        <v>330.43</v>
      </c>
      <c r="I30" s="180">
        <f t="shared" ca="1" si="5"/>
        <v>246.95</v>
      </c>
      <c r="J30" s="177">
        <f t="shared" ca="1" si="6"/>
        <v>79.56</v>
      </c>
      <c r="K30" s="177">
        <f t="shared" ca="1" si="7"/>
        <v>2.4900000000000002</v>
      </c>
      <c r="L30" s="177">
        <f t="shared" ca="1" si="8"/>
        <v>1.43</v>
      </c>
      <c r="M30" s="178">
        <f t="shared" ca="1" si="9"/>
        <v>330.43</v>
      </c>
      <c r="N30" s="176">
        <f t="shared" ca="1" si="10"/>
        <v>246.95</v>
      </c>
      <c r="O30" s="177">
        <f t="shared" ca="1" si="11"/>
        <v>79.56</v>
      </c>
      <c r="P30" s="177">
        <f t="shared" ca="1" si="12"/>
        <v>2.4900000000000002</v>
      </c>
      <c r="Q30" s="177">
        <f t="shared" ca="1" si="13"/>
        <v>1.43</v>
      </c>
      <c r="R30" s="178">
        <f t="shared" ca="1" si="14"/>
        <v>330.43</v>
      </c>
      <c r="W30" s="47"/>
      <c r="X30" s="47">
        <v>30</v>
      </c>
    </row>
    <row r="31" spans="1:24">
      <c r="A31" s="62" t="s">
        <v>73</v>
      </c>
      <c r="B31" s="171">
        <f t="shared" ca="1" si="3"/>
        <v>343.03</v>
      </c>
      <c r="C31" s="176">
        <f t="shared" ca="1" si="4"/>
        <v>254.81027317347574</v>
      </c>
      <c r="D31" s="177">
        <f t="shared" ca="1" si="4"/>
        <v>82.078966010169211</v>
      </c>
      <c r="E31" s="177">
        <f t="shared" ca="1" si="4"/>
        <v>4.6794916118989516</v>
      </c>
      <c r="F31" s="178">
        <f t="shared" ca="1" si="4"/>
        <v>1.4612692044560784</v>
      </c>
      <c r="G31" s="179">
        <f t="shared" ca="1" si="1"/>
        <v>0</v>
      </c>
      <c r="H31" s="179">
        <f t="shared" ca="1" si="2"/>
        <v>330.43</v>
      </c>
      <c r="I31" s="180">
        <f t="shared" ca="1" si="5"/>
        <v>246.95</v>
      </c>
      <c r="J31" s="177">
        <f t="shared" ca="1" si="6"/>
        <v>79.56</v>
      </c>
      <c r="K31" s="177">
        <f t="shared" ca="1" si="7"/>
        <v>2.4900000000000002</v>
      </c>
      <c r="L31" s="177">
        <f t="shared" ca="1" si="8"/>
        <v>1.43</v>
      </c>
      <c r="M31" s="178">
        <f t="shared" ca="1" si="9"/>
        <v>330.43</v>
      </c>
      <c r="N31" s="176">
        <f t="shared" ca="1" si="10"/>
        <v>246.95</v>
      </c>
      <c r="O31" s="177">
        <f t="shared" ca="1" si="11"/>
        <v>79.56</v>
      </c>
      <c r="P31" s="177">
        <f t="shared" ca="1" si="12"/>
        <v>2.4900000000000002</v>
      </c>
      <c r="Q31" s="177">
        <f t="shared" ca="1" si="13"/>
        <v>1.43</v>
      </c>
      <c r="R31" s="178">
        <f t="shared" ca="1" si="14"/>
        <v>330.43</v>
      </c>
      <c r="W31" s="47"/>
      <c r="X31" s="47">
        <v>31</v>
      </c>
    </row>
    <row r="32" spans="1:24">
      <c r="A32" s="62" t="s">
        <v>74</v>
      </c>
      <c r="B32" s="171">
        <f t="shared" ca="1" si="3"/>
        <v>343.03</v>
      </c>
      <c r="C32" s="176">
        <f t="shared" ca="1" si="4"/>
        <v>254.81027317347574</v>
      </c>
      <c r="D32" s="177">
        <f t="shared" ca="1" si="4"/>
        <v>82.078966010169211</v>
      </c>
      <c r="E32" s="177">
        <f t="shared" ca="1" si="4"/>
        <v>4.6794916118989516</v>
      </c>
      <c r="F32" s="178">
        <f t="shared" ca="1" si="4"/>
        <v>1.4612692044560784</v>
      </c>
      <c r="G32" s="179">
        <f t="shared" ca="1" si="1"/>
        <v>0</v>
      </c>
      <c r="H32" s="179">
        <f t="shared" ca="1" si="2"/>
        <v>330.43</v>
      </c>
      <c r="I32" s="180">
        <f t="shared" ca="1" si="5"/>
        <v>246.95</v>
      </c>
      <c r="J32" s="177">
        <f t="shared" ca="1" si="6"/>
        <v>79.56</v>
      </c>
      <c r="K32" s="177">
        <f t="shared" ca="1" si="7"/>
        <v>2.4900000000000002</v>
      </c>
      <c r="L32" s="177">
        <f t="shared" ca="1" si="8"/>
        <v>1.43</v>
      </c>
      <c r="M32" s="178">
        <f t="shared" ca="1" si="9"/>
        <v>330.43</v>
      </c>
      <c r="N32" s="176">
        <f t="shared" ca="1" si="10"/>
        <v>246.95</v>
      </c>
      <c r="O32" s="177">
        <f t="shared" ca="1" si="11"/>
        <v>79.56</v>
      </c>
      <c r="P32" s="177">
        <f t="shared" ca="1" si="12"/>
        <v>2.4900000000000002</v>
      </c>
      <c r="Q32" s="177">
        <f t="shared" ca="1" si="13"/>
        <v>1.43</v>
      </c>
      <c r="R32" s="178">
        <f t="shared" ca="1" si="14"/>
        <v>330.43</v>
      </c>
      <c r="W32" s="47"/>
      <c r="X32" s="47">
        <v>32</v>
      </c>
    </row>
    <row r="33" spans="1:24">
      <c r="A33" s="62" t="s">
        <v>75</v>
      </c>
      <c r="B33" s="171">
        <f t="shared" ca="1" si="3"/>
        <v>343.03</v>
      </c>
      <c r="C33" s="176">
        <f t="shared" ca="1" si="4"/>
        <v>254.81027317347574</v>
      </c>
      <c r="D33" s="177">
        <f t="shared" ca="1" si="4"/>
        <v>82.078966010169211</v>
      </c>
      <c r="E33" s="177">
        <f t="shared" ca="1" si="4"/>
        <v>4.6794916118989516</v>
      </c>
      <c r="F33" s="178">
        <f t="shared" ca="1" si="4"/>
        <v>1.4612692044560784</v>
      </c>
      <c r="G33" s="179">
        <f t="shared" ca="1" si="1"/>
        <v>0</v>
      </c>
      <c r="H33" s="179">
        <f t="shared" ca="1" si="2"/>
        <v>330.43</v>
      </c>
      <c r="I33" s="180">
        <f t="shared" ca="1" si="5"/>
        <v>246.95</v>
      </c>
      <c r="J33" s="177">
        <f t="shared" ca="1" si="6"/>
        <v>79.56</v>
      </c>
      <c r="K33" s="177">
        <f t="shared" ca="1" si="7"/>
        <v>2.4900000000000002</v>
      </c>
      <c r="L33" s="177">
        <f t="shared" ca="1" si="8"/>
        <v>1.43</v>
      </c>
      <c r="M33" s="178">
        <f t="shared" ca="1" si="9"/>
        <v>330.43</v>
      </c>
      <c r="N33" s="176">
        <f t="shared" ca="1" si="10"/>
        <v>246.95</v>
      </c>
      <c r="O33" s="177">
        <f t="shared" ca="1" si="11"/>
        <v>79.56</v>
      </c>
      <c r="P33" s="177">
        <f t="shared" ca="1" si="12"/>
        <v>2.4900000000000002</v>
      </c>
      <c r="Q33" s="177">
        <f t="shared" ca="1" si="13"/>
        <v>1.43</v>
      </c>
      <c r="R33" s="178">
        <f t="shared" ca="1" si="14"/>
        <v>330.43</v>
      </c>
      <c r="W33" s="47"/>
      <c r="X33" s="47">
        <v>33</v>
      </c>
    </row>
    <row r="34" spans="1:24">
      <c r="A34" s="62" t="s">
        <v>76</v>
      </c>
      <c r="B34" s="171">
        <f t="shared" ca="1" si="3"/>
        <v>343.03</v>
      </c>
      <c r="C34" s="176">
        <f t="shared" ca="1" si="4"/>
        <v>254.81027317347574</v>
      </c>
      <c r="D34" s="177">
        <f t="shared" ca="1" si="4"/>
        <v>82.078966010169211</v>
      </c>
      <c r="E34" s="177">
        <f t="shared" ca="1" si="4"/>
        <v>4.6794916118989516</v>
      </c>
      <c r="F34" s="178">
        <f t="shared" ca="1" si="4"/>
        <v>1.4612692044560784</v>
      </c>
      <c r="G34" s="179">
        <f t="shared" ca="1" si="1"/>
        <v>0</v>
      </c>
      <c r="H34" s="179">
        <f t="shared" ca="1" si="2"/>
        <v>330.43</v>
      </c>
      <c r="I34" s="180">
        <f t="shared" ca="1" si="5"/>
        <v>246.95</v>
      </c>
      <c r="J34" s="177">
        <f t="shared" ca="1" si="6"/>
        <v>79.56</v>
      </c>
      <c r="K34" s="177">
        <f t="shared" ca="1" si="7"/>
        <v>2.4900000000000002</v>
      </c>
      <c r="L34" s="177">
        <f t="shared" ca="1" si="8"/>
        <v>1.43</v>
      </c>
      <c r="M34" s="178">
        <f t="shared" ca="1" si="9"/>
        <v>330.43</v>
      </c>
      <c r="N34" s="176">
        <f t="shared" ca="1" si="10"/>
        <v>246.95</v>
      </c>
      <c r="O34" s="177">
        <f t="shared" ca="1" si="11"/>
        <v>79.56</v>
      </c>
      <c r="P34" s="177">
        <f t="shared" ca="1" si="12"/>
        <v>2.4900000000000002</v>
      </c>
      <c r="Q34" s="177">
        <f t="shared" ca="1" si="13"/>
        <v>1.43</v>
      </c>
      <c r="R34" s="178">
        <f t="shared" ca="1" si="14"/>
        <v>330.43</v>
      </c>
      <c r="W34" s="47"/>
      <c r="X34" s="47">
        <v>34</v>
      </c>
    </row>
    <row r="35" spans="1:24">
      <c r="A35" s="62" t="s">
        <v>77</v>
      </c>
      <c r="B35" s="171">
        <f t="shared" ca="1" si="3"/>
        <v>343.03</v>
      </c>
      <c r="C35" s="176">
        <f t="shared" ca="1" si="4"/>
        <v>254.81027317347574</v>
      </c>
      <c r="D35" s="177">
        <f t="shared" ca="1" si="4"/>
        <v>82.078966010169211</v>
      </c>
      <c r="E35" s="177">
        <f t="shared" ca="1" si="4"/>
        <v>4.6794916118989516</v>
      </c>
      <c r="F35" s="178">
        <f t="shared" ca="1" si="4"/>
        <v>1.4612692044560784</v>
      </c>
      <c r="G35" s="179">
        <f t="shared" ca="1" si="1"/>
        <v>0</v>
      </c>
      <c r="H35" s="179">
        <f t="shared" ca="1" si="2"/>
        <v>330.43</v>
      </c>
      <c r="I35" s="180">
        <f t="shared" ca="1" si="5"/>
        <v>246.95</v>
      </c>
      <c r="J35" s="177">
        <f t="shared" ca="1" si="6"/>
        <v>79.56</v>
      </c>
      <c r="K35" s="177">
        <f t="shared" ca="1" si="7"/>
        <v>2.4900000000000002</v>
      </c>
      <c r="L35" s="177">
        <f t="shared" ca="1" si="8"/>
        <v>1.43</v>
      </c>
      <c r="M35" s="178">
        <f t="shared" ca="1" si="9"/>
        <v>330.43</v>
      </c>
      <c r="N35" s="176">
        <f t="shared" ca="1" si="10"/>
        <v>246.95</v>
      </c>
      <c r="O35" s="177">
        <f t="shared" ca="1" si="11"/>
        <v>79.56</v>
      </c>
      <c r="P35" s="177">
        <f t="shared" ca="1" si="12"/>
        <v>2.4900000000000002</v>
      </c>
      <c r="Q35" s="177">
        <f t="shared" ca="1" si="13"/>
        <v>1.43</v>
      </c>
      <c r="R35" s="178">
        <f t="shared" ca="1" si="14"/>
        <v>330.43</v>
      </c>
      <c r="W35" s="47"/>
      <c r="X35" s="47">
        <v>35</v>
      </c>
    </row>
    <row r="36" spans="1:24">
      <c r="A36" s="62" t="s">
        <v>78</v>
      </c>
      <c r="B36" s="171">
        <f t="shared" ca="1" si="3"/>
        <v>343.03</v>
      </c>
      <c r="C36" s="176">
        <f t="shared" ref="C36:F67" ca="1" si="15">$B36*C$1/100</f>
        <v>254.81027317347574</v>
      </c>
      <c r="D36" s="177">
        <f t="shared" ca="1" si="15"/>
        <v>82.078966010169211</v>
      </c>
      <c r="E36" s="177">
        <f t="shared" ca="1" si="15"/>
        <v>4.6794916118989516</v>
      </c>
      <c r="F36" s="178">
        <f t="shared" ca="1" si="15"/>
        <v>1.4612692044560784</v>
      </c>
      <c r="G36" s="179">
        <f t="shared" ca="1" si="1"/>
        <v>0</v>
      </c>
      <c r="H36" s="179">
        <f t="shared" ca="1" si="2"/>
        <v>330.43</v>
      </c>
      <c r="I36" s="180">
        <f t="shared" ca="1" si="5"/>
        <v>246.95</v>
      </c>
      <c r="J36" s="177">
        <f t="shared" ca="1" si="6"/>
        <v>79.56</v>
      </c>
      <c r="K36" s="177">
        <f t="shared" ca="1" si="7"/>
        <v>2.4900000000000002</v>
      </c>
      <c r="L36" s="177">
        <f t="shared" ca="1" si="8"/>
        <v>1.43</v>
      </c>
      <c r="M36" s="178">
        <f t="shared" ca="1" si="9"/>
        <v>330.43</v>
      </c>
      <c r="N36" s="176">
        <f t="shared" ca="1" si="10"/>
        <v>246.95</v>
      </c>
      <c r="O36" s="177">
        <f t="shared" ca="1" si="11"/>
        <v>79.56</v>
      </c>
      <c r="P36" s="177">
        <f t="shared" ca="1" si="12"/>
        <v>2.4900000000000002</v>
      </c>
      <c r="Q36" s="177">
        <f t="shared" ca="1" si="13"/>
        <v>1.43</v>
      </c>
      <c r="R36" s="178">
        <f t="shared" ca="1" si="14"/>
        <v>330.43</v>
      </c>
      <c r="W36" s="47"/>
      <c r="X36" s="47">
        <v>36</v>
      </c>
    </row>
    <row r="37" spans="1:24">
      <c r="A37" s="62" t="s">
        <v>79</v>
      </c>
      <c r="B37" s="171">
        <f t="shared" ca="1" si="3"/>
        <v>343.03</v>
      </c>
      <c r="C37" s="176">
        <f t="shared" ca="1" si="15"/>
        <v>254.81027317347574</v>
      </c>
      <c r="D37" s="177">
        <f t="shared" ca="1" si="15"/>
        <v>82.078966010169211</v>
      </c>
      <c r="E37" s="177">
        <f t="shared" ca="1" si="15"/>
        <v>4.6794916118989516</v>
      </c>
      <c r="F37" s="178">
        <f t="shared" ca="1" si="15"/>
        <v>1.4612692044560784</v>
      </c>
      <c r="G37" s="179">
        <f t="shared" ca="1" si="1"/>
        <v>0</v>
      </c>
      <c r="H37" s="179">
        <f t="shared" ca="1" si="2"/>
        <v>295.19</v>
      </c>
      <c r="I37" s="180">
        <f t="shared" ca="1" si="5"/>
        <v>220</v>
      </c>
      <c r="J37" s="177">
        <f t="shared" ca="1" si="6"/>
        <v>69.75</v>
      </c>
      <c r="K37" s="177">
        <f t="shared" ca="1" si="7"/>
        <v>3.96</v>
      </c>
      <c r="L37" s="177">
        <f t="shared" ca="1" si="8"/>
        <v>1.48</v>
      </c>
      <c r="M37" s="178">
        <f t="shared" ca="1" si="9"/>
        <v>295.19</v>
      </c>
      <c r="N37" s="176">
        <f t="shared" ca="1" si="10"/>
        <v>220</v>
      </c>
      <c r="O37" s="177">
        <f t="shared" ca="1" si="11"/>
        <v>69.75</v>
      </c>
      <c r="P37" s="177">
        <f t="shared" ca="1" si="12"/>
        <v>3.96</v>
      </c>
      <c r="Q37" s="177">
        <f t="shared" ca="1" si="13"/>
        <v>1.48</v>
      </c>
      <c r="R37" s="178">
        <f t="shared" ca="1" si="14"/>
        <v>295.19</v>
      </c>
      <c r="W37" s="47"/>
      <c r="X37" s="47">
        <v>37</v>
      </c>
    </row>
    <row r="38" spans="1:24">
      <c r="A38" s="62" t="s">
        <v>80</v>
      </c>
      <c r="B38" s="171">
        <f t="shared" ca="1" si="3"/>
        <v>343.03</v>
      </c>
      <c r="C38" s="176">
        <f t="shared" ca="1" si="15"/>
        <v>254.81027317347574</v>
      </c>
      <c r="D38" s="177">
        <f t="shared" ca="1" si="15"/>
        <v>82.078966010169211</v>
      </c>
      <c r="E38" s="177">
        <f t="shared" ca="1" si="15"/>
        <v>4.6794916118989516</v>
      </c>
      <c r="F38" s="178">
        <f t="shared" ca="1" si="15"/>
        <v>1.4612692044560784</v>
      </c>
      <c r="G38" s="179">
        <f t="shared" ca="1" si="1"/>
        <v>0</v>
      </c>
      <c r="H38" s="179">
        <f t="shared" ca="1" si="2"/>
        <v>255.91</v>
      </c>
      <c r="I38" s="180">
        <f t="shared" ca="1" si="5"/>
        <v>193.84</v>
      </c>
      <c r="J38" s="177">
        <f t="shared" ca="1" si="6"/>
        <v>58.15</v>
      </c>
      <c r="K38" s="177">
        <f t="shared" ca="1" si="7"/>
        <v>2.4900000000000002</v>
      </c>
      <c r="L38" s="177">
        <f t="shared" ca="1" si="8"/>
        <v>1.43</v>
      </c>
      <c r="M38" s="178">
        <f t="shared" ca="1" si="9"/>
        <v>255.91000000000003</v>
      </c>
      <c r="N38" s="176">
        <f t="shared" ca="1" si="10"/>
        <v>193.83999999999997</v>
      </c>
      <c r="O38" s="177">
        <f t="shared" ca="1" si="11"/>
        <v>58.149999999999991</v>
      </c>
      <c r="P38" s="177">
        <f t="shared" ca="1" si="12"/>
        <v>2.4899999999999998</v>
      </c>
      <c r="Q38" s="177">
        <f t="shared" ca="1" si="13"/>
        <v>1.4299999999999997</v>
      </c>
      <c r="R38" s="178">
        <f t="shared" ca="1" si="14"/>
        <v>255.90999999999997</v>
      </c>
      <c r="W38" s="47"/>
      <c r="X38" s="47">
        <v>38</v>
      </c>
    </row>
    <row r="39" spans="1:24">
      <c r="A39" s="62" t="s">
        <v>81</v>
      </c>
      <c r="B39" s="171">
        <f t="shared" ca="1" si="3"/>
        <v>343.03</v>
      </c>
      <c r="C39" s="176">
        <f t="shared" ca="1" si="15"/>
        <v>254.81027317347574</v>
      </c>
      <c r="D39" s="177">
        <f t="shared" ca="1" si="15"/>
        <v>82.078966010169211</v>
      </c>
      <c r="E39" s="177">
        <f t="shared" ca="1" si="15"/>
        <v>4.6794916118989516</v>
      </c>
      <c r="F39" s="178">
        <f t="shared" ca="1" si="15"/>
        <v>1.4612692044560784</v>
      </c>
      <c r="G39" s="179">
        <f t="shared" ca="1" si="1"/>
        <v>0</v>
      </c>
      <c r="H39" s="179">
        <f t="shared" ca="1" si="2"/>
        <v>212.29</v>
      </c>
      <c r="I39" s="180">
        <f t="shared" ca="1" si="5"/>
        <v>164.76</v>
      </c>
      <c r="J39" s="177">
        <f t="shared" ca="1" si="6"/>
        <v>43.61</v>
      </c>
      <c r="K39" s="177">
        <f t="shared" ca="1" si="7"/>
        <v>2.4900000000000002</v>
      </c>
      <c r="L39" s="177">
        <f t="shared" ca="1" si="8"/>
        <v>1.43</v>
      </c>
      <c r="M39" s="178">
        <f t="shared" ca="1" si="9"/>
        <v>212.29000000000002</v>
      </c>
      <c r="N39" s="176">
        <f t="shared" ca="1" si="10"/>
        <v>164.75999999999996</v>
      </c>
      <c r="O39" s="177">
        <f t="shared" ca="1" si="11"/>
        <v>43.609999999999992</v>
      </c>
      <c r="P39" s="177">
        <f t="shared" ca="1" si="12"/>
        <v>2.4899999999999998</v>
      </c>
      <c r="Q39" s="177">
        <f t="shared" ca="1" si="13"/>
        <v>1.4299999999999997</v>
      </c>
      <c r="R39" s="178">
        <f t="shared" ca="1" si="14"/>
        <v>212.28999999999996</v>
      </c>
      <c r="W39" s="47"/>
      <c r="X39" s="47">
        <v>39</v>
      </c>
    </row>
    <row r="40" spans="1:24">
      <c r="A40" s="62" t="s">
        <v>82</v>
      </c>
      <c r="B40" s="171">
        <f t="shared" ca="1" si="3"/>
        <v>343.03</v>
      </c>
      <c r="C40" s="176">
        <f t="shared" ca="1" si="15"/>
        <v>254.81027317347574</v>
      </c>
      <c r="D40" s="177">
        <f t="shared" ca="1" si="15"/>
        <v>82.078966010169211</v>
      </c>
      <c r="E40" s="177">
        <f t="shared" ca="1" si="15"/>
        <v>4.6794916118989516</v>
      </c>
      <c r="F40" s="178">
        <f t="shared" ca="1" si="15"/>
        <v>1.4612692044560784</v>
      </c>
      <c r="G40" s="179">
        <f t="shared" ca="1" si="1"/>
        <v>0</v>
      </c>
      <c r="H40" s="179">
        <f t="shared" ca="1" si="2"/>
        <v>207.45</v>
      </c>
      <c r="I40" s="180">
        <f t="shared" ca="1" si="5"/>
        <v>155.07</v>
      </c>
      <c r="J40" s="177">
        <f t="shared" ca="1" si="6"/>
        <v>48.46</v>
      </c>
      <c r="K40" s="177">
        <f t="shared" ca="1" si="7"/>
        <v>2.4900000000000002</v>
      </c>
      <c r="L40" s="177">
        <f t="shared" ca="1" si="8"/>
        <v>1.43</v>
      </c>
      <c r="M40" s="178">
        <f t="shared" ca="1" si="9"/>
        <v>207.45000000000002</v>
      </c>
      <c r="N40" s="176">
        <f t="shared" ca="1" si="10"/>
        <v>155.06999999999996</v>
      </c>
      <c r="O40" s="177">
        <f t="shared" ca="1" si="11"/>
        <v>48.459999999999994</v>
      </c>
      <c r="P40" s="177">
        <f t="shared" ca="1" si="12"/>
        <v>2.4899999999999998</v>
      </c>
      <c r="Q40" s="177">
        <f t="shared" ca="1" si="13"/>
        <v>1.4299999999999997</v>
      </c>
      <c r="R40" s="178">
        <f t="shared" ca="1" si="14"/>
        <v>207.45</v>
      </c>
      <c r="W40" s="47"/>
      <c r="X40" s="47">
        <v>40</v>
      </c>
    </row>
    <row r="41" spans="1:24">
      <c r="A41" s="62" t="s">
        <v>83</v>
      </c>
      <c r="B41" s="171">
        <f t="shared" ca="1" si="3"/>
        <v>343.03</v>
      </c>
      <c r="C41" s="176">
        <f t="shared" ca="1" si="15"/>
        <v>254.81027317347574</v>
      </c>
      <c r="D41" s="177">
        <f t="shared" ca="1" si="15"/>
        <v>82.078966010169211</v>
      </c>
      <c r="E41" s="177">
        <f t="shared" ca="1" si="15"/>
        <v>4.6794916118989516</v>
      </c>
      <c r="F41" s="178">
        <f t="shared" ca="1" si="15"/>
        <v>1.4612692044560784</v>
      </c>
      <c r="G41" s="179">
        <f t="shared" ca="1" si="1"/>
        <v>0</v>
      </c>
      <c r="H41" s="179">
        <f t="shared" ca="1" si="2"/>
        <v>197.76</v>
      </c>
      <c r="I41" s="180">
        <f t="shared" ca="1" si="5"/>
        <v>155.08000000000001</v>
      </c>
      <c r="J41" s="177">
        <f t="shared" ca="1" si="6"/>
        <v>38.770000000000003</v>
      </c>
      <c r="K41" s="177">
        <f t="shared" ca="1" si="7"/>
        <v>2.4900000000000002</v>
      </c>
      <c r="L41" s="177">
        <f t="shared" ca="1" si="8"/>
        <v>1.43</v>
      </c>
      <c r="M41" s="178">
        <f t="shared" ca="1" si="9"/>
        <v>197.77000000000004</v>
      </c>
      <c r="N41" s="176">
        <f t="shared" ca="1" si="10"/>
        <v>155.07215856803356</v>
      </c>
      <c r="O41" s="177">
        <f t="shared" ca="1" si="11"/>
        <v>38.768039642008389</v>
      </c>
      <c r="P41" s="177">
        <f t="shared" ca="1" si="12"/>
        <v>2.4898740961723211</v>
      </c>
      <c r="Q41" s="177">
        <f t="shared" ca="1" si="13"/>
        <v>1.4299276937857102</v>
      </c>
      <c r="R41" s="178">
        <f t="shared" ca="1" si="14"/>
        <v>197.75999999999996</v>
      </c>
      <c r="W41" s="47"/>
      <c r="X41" s="47">
        <v>41</v>
      </c>
    </row>
    <row r="42" spans="1:24">
      <c r="A42" s="62" t="s">
        <v>84</v>
      </c>
      <c r="B42" s="171">
        <f t="shared" ca="1" si="3"/>
        <v>343.03</v>
      </c>
      <c r="C42" s="176">
        <f t="shared" ca="1" si="15"/>
        <v>254.81027317347574</v>
      </c>
      <c r="D42" s="177">
        <f t="shared" ca="1" si="15"/>
        <v>82.078966010169211</v>
      </c>
      <c r="E42" s="177">
        <f t="shared" ca="1" si="15"/>
        <v>4.6794916118989516</v>
      </c>
      <c r="F42" s="178">
        <f t="shared" ca="1" si="15"/>
        <v>1.4612692044560784</v>
      </c>
      <c r="G42" s="179">
        <f t="shared" ca="1" si="1"/>
        <v>0</v>
      </c>
      <c r="H42" s="179">
        <f t="shared" ca="1" si="2"/>
        <v>202.6</v>
      </c>
      <c r="I42" s="180">
        <f t="shared" ca="1" si="5"/>
        <v>155.07</v>
      </c>
      <c r="J42" s="177">
        <f t="shared" ca="1" si="6"/>
        <v>43.61</v>
      </c>
      <c r="K42" s="177">
        <f t="shared" ca="1" si="7"/>
        <v>2.4900000000000002</v>
      </c>
      <c r="L42" s="177">
        <f t="shared" ca="1" si="8"/>
        <v>1.43</v>
      </c>
      <c r="M42" s="178">
        <f t="shared" ca="1" si="9"/>
        <v>202.60000000000002</v>
      </c>
      <c r="N42" s="176">
        <f t="shared" ca="1" si="10"/>
        <v>155.06999999999996</v>
      </c>
      <c r="O42" s="177">
        <f t="shared" ca="1" si="11"/>
        <v>43.609999999999992</v>
      </c>
      <c r="P42" s="177">
        <f t="shared" ca="1" si="12"/>
        <v>2.4899999999999998</v>
      </c>
      <c r="Q42" s="177">
        <f t="shared" ca="1" si="13"/>
        <v>1.4299999999999997</v>
      </c>
      <c r="R42" s="178">
        <f t="shared" ca="1" si="14"/>
        <v>202.59999999999997</v>
      </c>
      <c r="W42" s="47"/>
      <c r="X42" s="47">
        <v>42</v>
      </c>
    </row>
    <row r="43" spans="1:24">
      <c r="A43" s="62" t="s">
        <v>85</v>
      </c>
      <c r="B43" s="171">
        <f t="shared" ca="1" si="3"/>
        <v>343.03</v>
      </c>
      <c r="C43" s="176">
        <f t="shared" ca="1" si="15"/>
        <v>254.81027317347574</v>
      </c>
      <c r="D43" s="177">
        <f t="shared" ca="1" si="15"/>
        <v>82.078966010169211</v>
      </c>
      <c r="E43" s="177">
        <f t="shared" ca="1" si="15"/>
        <v>4.6794916118989516</v>
      </c>
      <c r="F43" s="178">
        <f t="shared" ca="1" si="15"/>
        <v>1.4612692044560784</v>
      </c>
      <c r="G43" s="179">
        <f t="shared" ca="1" si="1"/>
        <v>0</v>
      </c>
      <c r="H43" s="179">
        <f t="shared" ca="1" si="2"/>
        <v>197.76</v>
      </c>
      <c r="I43" s="180">
        <f t="shared" ca="1" si="5"/>
        <v>155.08000000000001</v>
      </c>
      <c r="J43" s="177">
        <f t="shared" ca="1" si="6"/>
        <v>38.770000000000003</v>
      </c>
      <c r="K43" s="177">
        <f t="shared" ca="1" si="7"/>
        <v>2.4900000000000002</v>
      </c>
      <c r="L43" s="177">
        <f t="shared" ca="1" si="8"/>
        <v>1.43</v>
      </c>
      <c r="M43" s="178">
        <f t="shared" ca="1" si="9"/>
        <v>197.77000000000004</v>
      </c>
      <c r="N43" s="176">
        <f t="shared" ca="1" si="10"/>
        <v>155.07215856803356</v>
      </c>
      <c r="O43" s="177">
        <f t="shared" ca="1" si="11"/>
        <v>38.768039642008389</v>
      </c>
      <c r="P43" s="177">
        <f t="shared" ca="1" si="12"/>
        <v>2.4898740961723211</v>
      </c>
      <c r="Q43" s="177">
        <f t="shared" ca="1" si="13"/>
        <v>1.4299276937857102</v>
      </c>
      <c r="R43" s="178">
        <f t="shared" ca="1" si="14"/>
        <v>197.75999999999996</v>
      </c>
      <c r="W43" s="47"/>
      <c r="X43" s="47">
        <v>43</v>
      </c>
    </row>
    <row r="44" spans="1:24">
      <c r="A44" s="62" t="s">
        <v>86</v>
      </c>
      <c r="B44" s="171">
        <f t="shared" ca="1" si="3"/>
        <v>343.03</v>
      </c>
      <c r="C44" s="176">
        <f t="shared" ca="1" si="15"/>
        <v>254.81027317347574</v>
      </c>
      <c r="D44" s="177">
        <f t="shared" ca="1" si="15"/>
        <v>82.078966010169211</v>
      </c>
      <c r="E44" s="177">
        <f t="shared" ca="1" si="15"/>
        <v>4.6794916118989516</v>
      </c>
      <c r="F44" s="178">
        <f t="shared" ca="1" si="15"/>
        <v>1.4612692044560784</v>
      </c>
      <c r="G44" s="179">
        <f t="shared" ca="1" si="1"/>
        <v>0</v>
      </c>
      <c r="H44" s="179">
        <f t="shared" ca="1" si="2"/>
        <v>188.06</v>
      </c>
      <c r="I44" s="180">
        <f t="shared" ca="1" si="5"/>
        <v>145.38</v>
      </c>
      <c r="J44" s="177">
        <f t="shared" ca="1" si="6"/>
        <v>38.770000000000003</v>
      </c>
      <c r="K44" s="177">
        <f t="shared" ca="1" si="7"/>
        <v>2.4900000000000002</v>
      </c>
      <c r="L44" s="177">
        <f t="shared" ca="1" si="8"/>
        <v>1.43</v>
      </c>
      <c r="M44" s="178">
        <f t="shared" ca="1" si="9"/>
        <v>188.07000000000002</v>
      </c>
      <c r="N44" s="176">
        <f t="shared" ca="1" si="10"/>
        <v>145.37226989950548</v>
      </c>
      <c r="O44" s="177">
        <f t="shared" ca="1" si="11"/>
        <v>38.767938533524749</v>
      </c>
      <c r="P44" s="177">
        <f t="shared" ca="1" si="12"/>
        <v>2.489867602488435</v>
      </c>
      <c r="Q44" s="177">
        <f t="shared" ca="1" si="13"/>
        <v>1.42992396448131</v>
      </c>
      <c r="R44" s="178">
        <f t="shared" ca="1" si="14"/>
        <v>188.05999999999997</v>
      </c>
      <c r="W44" s="47"/>
      <c r="X44" s="47">
        <v>44</v>
      </c>
    </row>
    <row r="45" spans="1:24">
      <c r="A45" s="62" t="s">
        <v>87</v>
      </c>
      <c r="B45" s="171">
        <f t="shared" ca="1" si="3"/>
        <v>343.03</v>
      </c>
      <c r="C45" s="176">
        <f t="shared" ca="1" si="15"/>
        <v>254.81027317347574</v>
      </c>
      <c r="D45" s="177">
        <f t="shared" ca="1" si="15"/>
        <v>82.078966010169211</v>
      </c>
      <c r="E45" s="177">
        <f t="shared" ca="1" si="15"/>
        <v>4.6794916118989516</v>
      </c>
      <c r="F45" s="178">
        <f t="shared" ca="1" si="15"/>
        <v>1.4612692044560784</v>
      </c>
      <c r="G45" s="179">
        <f t="shared" ca="1" si="1"/>
        <v>0</v>
      </c>
      <c r="H45" s="179">
        <f t="shared" ca="1" si="2"/>
        <v>188.06</v>
      </c>
      <c r="I45" s="180">
        <f t="shared" ca="1" si="5"/>
        <v>145.38</v>
      </c>
      <c r="J45" s="177">
        <f t="shared" ca="1" si="6"/>
        <v>38.770000000000003</v>
      </c>
      <c r="K45" s="177">
        <f t="shared" ca="1" si="7"/>
        <v>2.4900000000000002</v>
      </c>
      <c r="L45" s="177">
        <f t="shared" ca="1" si="8"/>
        <v>1.43</v>
      </c>
      <c r="M45" s="178">
        <f t="shared" ca="1" si="9"/>
        <v>188.07000000000002</v>
      </c>
      <c r="N45" s="176">
        <f t="shared" ca="1" si="10"/>
        <v>145.37226989950548</v>
      </c>
      <c r="O45" s="177">
        <f t="shared" ca="1" si="11"/>
        <v>38.767938533524749</v>
      </c>
      <c r="P45" s="177">
        <f t="shared" ca="1" si="12"/>
        <v>2.489867602488435</v>
      </c>
      <c r="Q45" s="177">
        <f t="shared" ca="1" si="13"/>
        <v>1.42992396448131</v>
      </c>
      <c r="R45" s="178">
        <f t="shared" ca="1" si="14"/>
        <v>188.05999999999997</v>
      </c>
      <c r="W45" s="47"/>
      <c r="X45" s="47">
        <v>45</v>
      </c>
    </row>
    <row r="46" spans="1:24">
      <c r="A46" s="62" t="s">
        <v>88</v>
      </c>
      <c r="B46" s="171">
        <f t="shared" ca="1" si="3"/>
        <v>343.03</v>
      </c>
      <c r="C46" s="176">
        <f t="shared" ca="1" si="15"/>
        <v>254.81027317347574</v>
      </c>
      <c r="D46" s="177">
        <f t="shared" ca="1" si="15"/>
        <v>82.078966010169211</v>
      </c>
      <c r="E46" s="177">
        <f t="shared" ca="1" si="15"/>
        <v>4.6794916118989516</v>
      </c>
      <c r="F46" s="178">
        <f t="shared" ca="1" si="15"/>
        <v>1.4612692044560784</v>
      </c>
      <c r="G46" s="179">
        <f t="shared" ca="1" si="1"/>
        <v>0</v>
      </c>
      <c r="H46" s="179">
        <f t="shared" ca="1" si="2"/>
        <v>206.79</v>
      </c>
      <c r="I46" s="180">
        <f t="shared" ca="1" si="5"/>
        <v>164.24</v>
      </c>
      <c r="J46" s="177">
        <f t="shared" ca="1" si="6"/>
        <v>38.65</v>
      </c>
      <c r="K46" s="177">
        <f t="shared" ca="1" si="7"/>
        <v>2.48</v>
      </c>
      <c r="L46" s="177">
        <f t="shared" ca="1" si="8"/>
        <v>1.43</v>
      </c>
      <c r="M46" s="178">
        <f t="shared" ca="1" si="9"/>
        <v>206.8</v>
      </c>
      <c r="N46" s="176">
        <f t="shared" ca="1" si="10"/>
        <v>164.23205802707929</v>
      </c>
      <c r="O46" s="177">
        <f t="shared" ca="1" si="11"/>
        <v>38.648131044487421</v>
      </c>
      <c r="P46" s="177">
        <f t="shared" ca="1" si="12"/>
        <v>2.4798800773694389</v>
      </c>
      <c r="Q46" s="177">
        <f t="shared" ca="1" si="13"/>
        <v>1.4299308510638296</v>
      </c>
      <c r="R46" s="178">
        <f t="shared" ca="1" si="14"/>
        <v>206.79</v>
      </c>
      <c r="W46" s="47"/>
      <c r="X46" s="47">
        <v>46</v>
      </c>
    </row>
    <row r="47" spans="1:24">
      <c r="A47" s="62" t="s">
        <v>89</v>
      </c>
      <c r="B47" s="171">
        <f t="shared" ca="1" si="3"/>
        <v>343.03</v>
      </c>
      <c r="C47" s="176">
        <f t="shared" ca="1" si="15"/>
        <v>254.81027317347574</v>
      </c>
      <c r="D47" s="177">
        <f t="shared" ca="1" si="15"/>
        <v>82.078966010169211</v>
      </c>
      <c r="E47" s="177">
        <f t="shared" ca="1" si="15"/>
        <v>4.6794916118989516</v>
      </c>
      <c r="F47" s="178">
        <f t="shared" ca="1" si="15"/>
        <v>1.4612692044560784</v>
      </c>
      <c r="G47" s="179">
        <f t="shared" ca="1" si="1"/>
        <v>0</v>
      </c>
      <c r="H47" s="179">
        <f t="shared" ca="1" si="2"/>
        <v>226.83</v>
      </c>
      <c r="I47" s="180">
        <f t="shared" ca="1" si="5"/>
        <v>184.15</v>
      </c>
      <c r="J47" s="177">
        <f t="shared" ca="1" si="6"/>
        <v>38.770000000000003</v>
      </c>
      <c r="K47" s="177">
        <f t="shared" ca="1" si="7"/>
        <v>2.4900000000000002</v>
      </c>
      <c r="L47" s="177">
        <f t="shared" ca="1" si="8"/>
        <v>1.43</v>
      </c>
      <c r="M47" s="178">
        <f t="shared" ca="1" si="9"/>
        <v>226.84000000000003</v>
      </c>
      <c r="N47" s="176">
        <f t="shared" ca="1" si="10"/>
        <v>184.14188194321989</v>
      </c>
      <c r="O47" s="177">
        <f t="shared" ca="1" si="11"/>
        <v>38.768290865808503</v>
      </c>
      <c r="P47" s="177">
        <f t="shared" ca="1" si="12"/>
        <v>2.4898902309998237</v>
      </c>
      <c r="Q47" s="177">
        <f t="shared" ca="1" si="13"/>
        <v>1.4299369599717862</v>
      </c>
      <c r="R47" s="178">
        <f t="shared" ca="1" si="14"/>
        <v>226.83</v>
      </c>
      <c r="W47" s="47"/>
      <c r="X47" s="47">
        <v>47</v>
      </c>
    </row>
    <row r="48" spans="1:24">
      <c r="A48" s="62" t="s">
        <v>90</v>
      </c>
      <c r="B48" s="171">
        <f t="shared" ca="1" si="3"/>
        <v>343.03</v>
      </c>
      <c r="C48" s="176">
        <f t="shared" ca="1" si="15"/>
        <v>254.81027317347574</v>
      </c>
      <c r="D48" s="177">
        <f t="shared" ca="1" si="15"/>
        <v>82.078966010169211</v>
      </c>
      <c r="E48" s="177">
        <f t="shared" ca="1" si="15"/>
        <v>4.6794916118989516</v>
      </c>
      <c r="F48" s="178">
        <f t="shared" ca="1" si="15"/>
        <v>1.4612692044560784</v>
      </c>
      <c r="G48" s="179">
        <f t="shared" ca="1" si="1"/>
        <v>0</v>
      </c>
      <c r="H48" s="179">
        <f t="shared" ca="1" si="2"/>
        <v>236.52</v>
      </c>
      <c r="I48" s="180">
        <f t="shared" ca="1" si="5"/>
        <v>193.84</v>
      </c>
      <c r="J48" s="177">
        <f t="shared" ca="1" si="6"/>
        <v>38.770000000000003</v>
      </c>
      <c r="K48" s="177">
        <f t="shared" ca="1" si="7"/>
        <v>2.4900000000000002</v>
      </c>
      <c r="L48" s="177">
        <f t="shared" ca="1" si="8"/>
        <v>1.43</v>
      </c>
      <c r="M48" s="178">
        <f t="shared" ca="1" si="9"/>
        <v>236.53000000000003</v>
      </c>
      <c r="N48" s="176">
        <f t="shared" ca="1" si="10"/>
        <v>193.83180484505135</v>
      </c>
      <c r="O48" s="177">
        <f t="shared" ca="1" si="11"/>
        <v>38.768360884454403</v>
      </c>
      <c r="P48" s="177">
        <f t="shared" ca="1" si="12"/>
        <v>2.4898947279414871</v>
      </c>
      <c r="Q48" s="177">
        <f t="shared" ca="1" si="13"/>
        <v>1.4299395425527415</v>
      </c>
      <c r="R48" s="178">
        <f t="shared" ca="1" si="14"/>
        <v>236.51999999999998</v>
      </c>
      <c r="W48" s="47"/>
      <c r="X48" s="47">
        <v>48</v>
      </c>
    </row>
    <row r="49" spans="1:24">
      <c r="A49" s="62" t="s">
        <v>91</v>
      </c>
      <c r="B49" s="171">
        <f t="shared" ca="1" si="3"/>
        <v>343.03</v>
      </c>
      <c r="C49" s="176">
        <f t="shared" ca="1" si="15"/>
        <v>254.81027317347574</v>
      </c>
      <c r="D49" s="177">
        <f t="shared" ca="1" si="15"/>
        <v>82.078966010169211</v>
      </c>
      <c r="E49" s="177">
        <f t="shared" ca="1" si="15"/>
        <v>4.6794916118989516</v>
      </c>
      <c r="F49" s="178">
        <f t="shared" ca="1" si="15"/>
        <v>1.4612692044560784</v>
      </c>
      <c r="G49" s="179">
        <f t="shared" ca="1" si="1"/>
        <v>0</v>
      </c>
      <c r="H49" s="179">
        <f t="shared" ca="1" si="2"/>
        <v>246.22</v>
      </c>
      <c r="I49" s="180">
        <f t="shared" ca="1" si="5"/>
        <v>203.54</v>
      </c>
      <c r="J49" s="177">
        <f t="shared" ca="1" si="6"/>
        <v>38.770000000000003</v>
      </c>
      <c r="K49" s="177">
        <f t="shared" ca="1" si="7"/>
        <v>2.4900000000000002</v>
      </c>
      <c r="L49" s="177">
        <f t="shared" ca="1" si="8"/>
        <v>1.43</v>
      </c>
      <c r="M49" s="178">
        <f t="shared" ca="1" si="9"/>
        <v>246.23000000000002</v>
      </c>
      <c r="N49" s="176">
        <f t="shared" ca="1" si="10"/>
        <v>203.53173374487267</v>
      </c>
      <c r="O49" s="177">
        <f t="shared" ca="1" si="11"/>
        <v>38.768425455874592</v>
      </c>
      <c r="P49" s="177">
        <f t="shared" ca="1" si="12"/>
        <v>2.4898988750355358</v>
      </c>
      <c r="Q49" s="177">
        <f t="shared" ca="1" si="13"/>
        <v>1.4299419242171951</v>
      </c>
      <c r="R49" s="178">
        <f t="shared" ca="1" si="14"/>
        <v>246.21999999999997</v>
      </c>
      <c r="W49" s="47"/>
      <c r="X49" s="47">
        <v>49</v>
      </c>
    </row>
    <row r="50" spans="1:24">
      <c r="A50" s="62" t="s">
        <v>92</v>
      </c>
      <c r="B50" s="171">
        <f t="shared" ca="1" si="3"/>
        <v>343.03</v>
      </c>
      <c r="C50" s="176">
        <f t="shared" ca="1" si="15"/>
        <v>254.81027317347574</v>
      </c>
      <c r="D50" s="177">
        <f t="shared" ca="1" si="15"/>
        <v>82.078966010169211</v>
      </c>
      <c r="E50" s="177">
        <f t="shared" ca="1" si="15"/>
        <v>4.6794916118989516</v>
      </c>
      <c r="F50" s="178">
        <f t="shared" ca="1" si="15"/>
        <v>1.4612692044560784</v>
      </c>
      <c r="G50" s="179">
        <f t="shared" ca="1" si="1"/>
        <v>0</v>
      </c>
      <c r="H50" s="179">
        <f t="shared" ca="1" si="2"/>
        <v>255.91</v>
      </c>
      <c r="I50" s="180">
        <f t="shared" ca="1" si="5"/>
        <v>213.23</v>
      </c>
      <c r="J50" s="177">
        <f t="shared" ca="1" si="6"/>
        <v>38.770000000000003</v>
      </c>
      <c r="K50" s="177">
        <f t="shared" ca="1" si="7"/>
        <v>2.4900000000000002</v>
      </c>
      <c r="L50" s="177">
        <f t="shared" ca="1" si="8"/>
        <v>1.43</v>
      </c>
      <c r="M50" s="178">
        <f t="shared" ca="1" si="9"/>
        <v>255.92000000000002</v>
      </c>
      <c r="N50" s="176">
        <f t="shared" ca="1" si="10"/>
        <v>213.22166809940603</v>
      </c>
      <c r="O50" s="177">
        <f t="shared" ca="1" si="11"/>
        <v>38.768485073460454</v>
      </c>
      <c r="P50" s="177">
        <f t="shared" ca="1" si="12"/>
        <v>2.4899027039699906</v>
      </c>
      <c r="Q50" s="177">
        <f t="shared" ca="1" si="13"/>
        <v>1.4299441231634884</v>
      </c>
      <c r="R50" s="178">
        <f t="shared" ca="1" si="14"/>
        <v>255.90999999999997</v>
      </c>
      <c r="W50" s="47"/>
      <c r="X50" s="47">
        <v>50</v>
      </c>
    </row>
    <row r="51" spans="1:24">
      <c r="A51" s="62" t="s">
        <v>93</v>
      </c>
      <c r="B51" s="171">
        <f t="shared" ca="1" si="3"/>
        <v>343.03</v>
      </c>
      <c r="C51" s="176">
        <f t="shared" ca="1" si="15"/>
        <v>254.81027317347574</v>
      </c>
      <c r="D51" s="177">
        <f t="shared" ca="1" si="15"/>
        <v>82.078966010169211</v>
      </c>
      <c r="E51" s="177">
        <f t="shared" ca="1" si="15"/>
        <v>4.6794916118989516</v>
      </c>
      <c r="F51" s="178">
        <f t="shared" ca="1" si="15"/>
        <v>1.4612692044560784</v>
      </c>
      <c r="G51" s="179">
        <f t="shared" ca="1" si="1"/>
        <v>0</v>
      </c>
      <c r="H51" s="179">
        <f t="shared" ca="1" si="2"/>
        <v>289.64999999999998</v>
      </c>
      <c r="I51" s="180">
        <f t="shared" ca="1" si="5"/>
        <v>246.96</v>
      </c>
      <c r="J51" s="177">
        <f t="shared" ca="1" si="6"/>
        <v>38.770000000000003</v>
      </c>
      <c r="K51" s="177">
        <f t="shared" ca="1" si="7"/>
        <v>2.4900000000000002</v>
      </c>
      <c r="L51" s="177">
        <f t="shared" ca="1" si="8"/>
        <v>1.43</v>
      </c>
      <c r="M51" s="178">
        <f t="shared" ca="1" si="9"/>
        <v>289.65000000000003</v>
      </c>
      <c r="N51" s="176">
        <f t="shared" ca="1" si="10"/>
        <v>246.95999999999995</v>
      </c>
      <c r="O51" s="177">
        <f t="shared" ca="1" si="11"/>
        <v>38.769999999999996</v>
      </c>
      <c r="P51" s="177">
        <f t="shared" ca="1" si="12"/>
        <v>2.4899999999999998</v>
      </c>
      <c r="Q51" s="177">
        <f t="shared" ca="1" si="13"/>
        <v>1.4299999999999997</v>
      </c>
      <c r="R51" s="178">
        <f t="shared" ca="1" si="14"/>
        <v>289.64999999999998</v>
      </c>
      <c r="W51" s="47"/>
      <c r="X51" s="47">
        <v>51</v>
      </c>
    </row>
    <row r="52" spans="1:24">
      <c r="A52" s="62" t="s">
        <v>94</v>
      </c>
      <c r="B52" s="171">
        <f t="shared" ca="1" si="3"/>
        <v>343.03</v>
      </c>
      <c r="C52" s="176">
        <f t="shared" ca="1" si="15"/>
        <v>254.81027317347574</v>
      </c>
      <c r="D52" s="177">
        <f t="shared" ca="1" si="15"/>
        <v>82.078966010169211</v>
      </c>
      <c r="E52" s="177">
        <f t="shared" ca="1" si="15"/>
        <v>4.6794916118989516</v>
      </c>
      <c r="F52" s="178">
        <f t="shared" ca="1" si="15"/>
        <v>1.4612692044560784</v>
      </c>
      <c r="G52" s="179">
        <f t="shared" ca="1" si="1"/>
        <v>0</v>
      </c>
      <c r="H52" s="179">
        <f t="shared" ca="1" si="2"/>
        <v>289.64999999999998</v>
      </c>
      <c r="I52" s="180">
        <f t="shared" ca="1" si="5"/>
        <v>246.96</v>
      </c>
      <c r="J52" s="177">
        <f t="shared" ca="1" si="6"/>
        <v>38.770000000000003</v>
      </c>
      <c r="K52" s="177">
        <f t="shared" ca="1" si="7"/>
        <v>2.4900000000000002</v>
      </c>
      <c r="L52" s="177">
        <f t="shared" ca="1" si="8"/>
        <v>1.43</v>
      </c>
      <c r="M52" s="178">
        <f t="shared" ca="1" si="9"/>
        <v>289.65000000000003</v>
      </c>
      <c r="N52" s="176">
        <f t="shared" ca="1" si="10"/>
        <v>246.95999999999995</v>
      </c>
      <c r="O52" s="177">
        <f t="shared" ca="1" si="11"/>
        <v>38.769999999999996</v>
      </c>
      <c r="P52" s="177">
        <f t="shared" ca="1" si="12"/>
        <v>2.4899999999999998</v>
      </c>
      <c r="Q52" s="177">
        <f t="shared" ca="1" si="13"/>
        <v>1.4299999999999997</v>
      </c>
      <c r="R52" s="178">
        <f t="shared" ca="1" si="14"/>
        <v>289.64999999999998</v>
      </c>
      <c r="W52" s="47"/>
      <c r="X52" s="47">
        <v>52</v>
      </c>
    </row>
    <row r="53" spans="1:24">
      <c r="A53" s="62" t="s">
        <v>95</v>
      </c>
      <c r="B53" s="171">
        <f t="shared" ca="1" si="3"/>
        <v>343.03</v>
      </c>
      <c r="C53" s="176">
        <f t="shared" ca="1" si="15"/>
        <v>254.81027317347574</v>
      </c>
      <c r="D53" s="177">
        <f t="shared" ca="1" si="15"/>
        <v>82.078966010169211</v>
      </c>
      <c r="E53" s="177">
        <f t="shared" ca="1" si="15"/>
        <v>4.6794916118989516</v>
      </c>
      <c r="F53" s="178">
        <f t="shared" ca="1" si="15"/>
        <v>1.4612692044560784</v>
      </c>
      <c r="G53" s="179">
        <f t="shared" ca="1" si="1"/>
        <v>0</v>
      </c>
      <c r="H53" s="179">
        <f t="shared" ca="1" si="2"/>
        <v>289.64999999999998</v>
      </c>
      <c r="I53" s="180">
        <f t="shared" ca="1" si="5"/>
        <v>246.96</v>
      </c>
      <c r="J53" s="177">
        <f t="shared" ca="1" si="6"/>
        <v>38.770000000000003</v>
      </c>
      <c r="K53" s="177">
        <f t="shared" ca="1" si="7"/>
        <v>2.4900000000000002</v>
      </c>
      <c r="L53" s="177">
        <f t="shared" ca="1" si="8"/>
        <v>1.43</v>
      </c>
      <c r="M53" s="178">
        <f t="shared" ca="1" si="9"/>
        <v>289.65000000000003</v>
      </c>
      <c r="N53" s="176">
        <f t="shared" ca="1" si="10"/>
        <v>246.95999999999995</v>
      </c>
      <c r="O53" s="177">
        <f t="shared" ca="1" si="11"/>
        <v>38.769999999999996</v>
      </c>
      <c r="P53" s="177">
        <f t="shared" ca="1" si="12"/>
        <v>2.4899999999999998</v>
      </c>
      <c r="Q53" s="177">
        <f t="shared" ca="1" si="13"/>
        <v>1.4299999999999997</v>
      </c>
      <c r="R53" s="178">
        <f t="shared" ca="1" si="14"/>
        <v>289.64999999999998</v>
      </c>
      <c r="W53" s="47"/>
      <c r="X53" s="47">
        <v>53</v>
      </c>
    </row>
    <row r="54" spans="1:24">
      <c r="A54" s="62" t="s">
        <v>96</v>
      </c>
      <c r="B54" s="171">
        <f t="shared" ca="1" si="3"/>
        <v>343.03</v>
      </c>
      <c r="C54" s="176">
        <f t="shared" ca="1" si="15"/>
        <v>254.81027317347574</v>
      </c>
      <c r="D54" s="177">
        <f t="shared" ca="1" si="15"/>
        <v>82.078966010169211</v>
      </c>
      <c r="E54" s="177">
        <f t="shared" ca="1" si="15"/>
        <v>4.6794916118989516</v>
      </c>
      <c r="F54" s="178">
        <f t="shared" ca="1" si="15"/>
        <v>1.4612692044560784</v>
      </c>
      <c r="G54" s="179">
        <f t="shared" ca="1" si="1"/>
        <v>0</v>
      </c>
      <c r="H54" s="179">
        <f t="shared" ca="1" si="2"/>
        <v>289.64999999999998</v>
      </c>
      <c r="I54" s="180">
        <f t="shared" ca="1" si="5"/>
        <v>246.96</v>
      </c>
      <c r="J54" s="177">
        <f t="shared" ca="1" si="6"/>
        <v>38.770000000000003</v>
      </c>
      <c r="K54" s="177">
        <f t="shared" ca="1" si="7"/>
        <v>2.4900000000000002</v>
      </c>
      <c r="L54" s="177">
        <f t="shared" ca="1" si="8"/>
        <v>1.43</v>
      </c>
      <c r="M54" s="178">
        <f t="shared" ca="1" si="9"/>
        <v>289.65000000000003</v>
      </c>
      <c r="N54" s="176">
        <f t="shared" ca="1" si="10"/>
        <v>246.95999999999995</v>
      </c>
      <c r="O54" s="177">
        <f t="shared" ca="1" si="11"/>
        <v>38.769999999999996</v>
      </c>
      <c r="P54" s="177">
        <f t="shared" ca="1" si="12"/>
        <v>2.4899999999999998</v>
      </c>
      <c r="Q54" s="177">
        <f t="shared" ca="1" si="13"/>
        <v>1.4299999999999997</v>
      </c>
      <c r="R54" s="178">
        <f t="shared" ca="1" si="14"/>
        <v>289.64999999999998</v>
      </c>
      <c r="W54" s="47"/>
      <c r="X54" s="47">
        <v>54</v>
      </c>
    </row>
    <row r="55" spans="1:24">
      <c r="A55" s="62" t="s">
        <v>97</v>
      </c>
      <c r="B55" s="171">
        <f t="shared" ca="1" si="3"/>
        <v>343.03</v>
      </c>
      <c r="C55" s="176">
        <f t="shared" ca="1" si="15"/>
        <v>254.81027317347574</v>
      </c>
      <c r="D55" s="177">
        <f t="shared" ca="1" si="15"/>
        <v>82.078966010169211</v>
      </c>
      <c r="E55" s="177">
        <f t="shared" ca="1" si="15"/>
        <v>4.6794916118989516</v>
      </c>
      <c r="F55" s="178">
        <f t="shared" ca="1" si="15"/>
        <v>1.4612692044560784</v>
      </c>
      <c r="G55" s="179">
        <f t="shared" ca="1" si="1"/>
        <v>0</v>
      </c>
      <c r="H55" s="179">
        <f t="shared" ca="1" si="2"/>
        <v>289.64999999999998</v>
      </c>
      <c r="I55" s="180">
        <f t="shared" ca="1" si="5"/>
        <v>246.96</v>
      </c>
      <c r="J55" s="177">
        <f t="shared" ca="1" si="6"/>
        <v>38.770000000000003</v>
      </c>
      <c r="K55" s="177">
        <f t="shared" ca="1" si="7"/>
        <v>2.4900000000000002</v>
      </c>
      <c r="L55" s="177">
        <f t="shared" ca="1" si="8"/>
        <v>1.43</v>
      </c>
      <c r="M55" s="178">
        <f t="shared" ca="1" si="9"/>
        <v>289.65000000000003</v>
      </c>
      <c r="N55" s="176">
        <f t="shared" ca="1" si="10"/>
        <v>246.95999999999995</v>
      </c>
      <c r="O55" s="177">
        <f t="shared" ca="1" si="11"/>
        <v>38.769999999999996</v>
      </c>
      <c r="P55" s="177">
        <f t="shared" ca="1" si="12"/>
        <v>2.4899999999999998</v>
      </c>
      <c r="Q55" s="177">
        <f t="shared" ca="1" si="13"/>
        <v>1.4299999999999997</v>
      </c>
      <c r="R55" s="178">
        <f t="shared" ca="1" si="14"/>
        <v>289.64999999999998</v>
      </c>
      <c r="W55" s="47"/>
      <c r="X55" s="47">
        <v>55</v>
      </c>
    </row>
    <row r="56" spans="1:24">
      <c r="A56" s="62" t="s">
        <v>98</v>
      </c>
      <c r="B56" s="171">
        <f t="shared" ca="1" si="3"/>
        <v>343.03</v>
      </c>
      <c r="C56" s="176">
        <f t="shared" ca="1" si="15"/>
        <v>254.81027317347574</v>
      </c>
      <c r="D56" s="177">
        <f t="shared" ca="1" si="15"/>
        <v>82.078966010169211</v>
      </c>
      <c r="E56" s="177">
        <f t="shared" ca="1" si="15"/>
        <v>4.6794916118989516</v>
      </c>
      <c r="F56" s="178">
        <f t="shared" ca="1" si="15"/>
        <v>1.4612692044560784</v>
      </c>
      <c r="G56" s="179">
        <f t="shared" ca="1" si="1"/>
        <v>0</v>
      </c>
      <c r="H56" s="179">
        <f t="shared" ca="1" si="2"/>
        <v>289.64999999999998</v>
      </c>
      <c r="I56" s="180">
        <f t="shared" ca="1" si="5"/>
        <v>246.96</v>
      </c>
      <c r="J56" s="177">
        <f t="shared" ca="1" si="6"/>
        <v>38.770000000000003</v>
      </c>
      <c r="K56" s="177">
        <f t="shared" ca="1" si="7"/>
        <v>2.4900000000000002</v>
      </c>
      <c r="L56" s="177">
        <f t="shared" ca="1" si="8"/>
        <v>1.43</v>
      </c>
      <c r="M56" s="178">
        <f t="shared" ca="1" si="9"/>
        <v>289.65000000000003</v>
      </c>
      <c r="N56" s="176">
        <f t="shared" ca="1" si="10"/>
        <v>246.95999999999995</v>
      </c>
      <c r="O56" s="177">
        <f t="shared" ca="1" si="11"/>
        <v>38.769999999999996</v>
      </c>
      <c r="P56" s="177">
        <f t="shared" ca="1" si="12"/>
        <v>2.4899999999999998</v>
      </c>
      <c r="Q56" s="177">
        <f t="shared" ca="1" si="13"/>
        <v>1.4299999999999997</v>
      </c>
      <c r="R56" s="178">
        <f t="shared" ca="1" si="14"/>
        <v>289.64999999999998</v>
      </c>
      <c r="W56" s="47"/>
      <c r="X56" s="47">
        <v>56</v>
      </c>
    </row>
    <row r="57" spans="1:24">
      <c r="A57" s="62" t="s">
        <v>99</v>
      </c>
      <c r="B57" s="171">
        <f t="shared" ca="1" si="3"/>
        <v>343.03</v>
      </c>
      <c r="C57" s="176">
        <f t="shared" ca="1" si="15"/>
        <v>254.81027317347574</v>
      </c>
      <c r="D57" s="177">
        <f t="shared" ca="1" si="15"/>
        <v>82.078966010169211</v>
      </c>
      <c r="E57" s="177">
        <f t="shared" ca="1" si="15"/>
        <v>4.6794916118989516</v>
      </c>
      <c r="F57" s="178">
        <f t="shared" ca="1" si="15"/>
        <v>1.4612692044560784</v>
      </c>
      <c r="G57" s="179">
        <f t="shared" ca="1" si="1"/>
        <v>0</v>
      </c>
      <c r="H57" s="179">
        <f t="shared" ca="1" si="2"/>
        <v>289.64999999999998</v>
      </c>
      <c r="I57" s="180">
        <f t="shared" ca="1" si="5"/>
        <v>246.96</v>
      </c>
      <c r="J57" s="177">
        <f t="shared" ca="1" si="6"/>
        <v>38.770000000000003</v>
      </c>
      <c r="K57" s="177">
        <f t="shared" ca="1" si="7"/>
        <v>2.4900000000000002</v>
      </c>
      <c r="L57" s="177">
        <f t="shared" ca="1" si="8"/>
        <v>1.43</v>
      </c>
      <c r="M57" s="178">
        <f t="shared" ca="1" si="9"/>
        <v>289.65000000000003</v>
      </c>
      <c r="N57" s="176">
        <f t="shared" ca="1" si="10"/>
        <v>246.95999999999995</v>
      </c>
      <c r="O57" s="177">
        <f t="shared" ca="1" si="11"/>
        <v>38.769999999999996</v>
      </c>
      <c r="P57" s="177">
        <f t="shared" ca="1" si="12"/>
        <v>2.4899999999999998</v>
      </c>
      <c r="Q57" s="177">
        <f t="shared" ca="1" si="13"/>
        <v>1.4299999999999997</v>
      </c>
      <c r="R57" s="178">
        <f t="shared" ca="1" si="14"/>
        <v>289.64999999999998</v>
      </c>
      <c r="W57" s="47"/>
      <c r="X57" s="47">
        <v>57</v>
      </c>
    </row>
    <row r="58" spans="1:24">
      <c r="A58" s="62" t="s">
        <v>100</v>
      </c>
      <c r="B58" s="171">
        <f t="shared" ca="1" si="3"/>
        <v>343.03</v>
      </c>
      <c r="C58" s="176">
        <f t="shared" ca="1" si="15"/>
        <v>254.81027317347574</v>
      </c>
      <c r="D58" s="177">
        <f t="shared" ca="1" si="15"/>
        <v>82.078966010169211</v>
      </c>
      <c r="E58" s="177">
        <f t="shared" ca="1" si="15"/>
        <v>4.6794916118989516</v>
      </c>
      <c r="F58" s="178">
        <f t="shared" ca="1" si="15"/>
        <v>1.4612692044560784</v>
      </c>
      <c r="G58" s="179">
        <f t="shared" ca="1" si="1"/>
        <v>0</v>
      </c>
      <c r="H58" s="179">
        <f t="shared" ca="1" si="2"/>
        <v>289.64999999999998</v>
      </c>
      <c r="I58" s="180">
        <f t="shared" ca="1" si="5"/>
        <v>246.96</v>
      </c>
      <c r="J58" s="177">
        <f t="shared" ca="1" si="6"/>
        <v>38.770000000000003</v>
      </c>
      <c r="K58" s="177">
        <f t="shared" ca="1" si="7"/>
        <v>2.4900000000000002</v>
      </c>
      <c r="L58" s="177">
        <f t="shared" ca="1" si="8"/>
        <v>1.43</v>
      </c>
      <c r="M58" s="178">
        <f t="shared" ca="1" si="9"/>
        <v>289.65000000000003</v>
      </c>
      <c r="N58" s="176">
        <f t="shared" ca="1" si="10"/>
        <v>246.95999999999995</v>
      </c>
      <c r="O58" s="177">
        <f t="shared" ca="1" si="11"/>
        <v>38.769999999999996</v>
      </c>
      <c r="P58" s="177">
        <f t="shared" ca="1" si="12"/>
        <v>2.4899999999999998</v>
      </c>
      <c r="Q58" s="177">
        <f t="shared" ca="1" si="13"/>
        <v>1.4299999999999997</v>
      </c>
      <c r="R58" s="178">
        <f t="shared" ca="1" si="14"/>
        <v>289.64999999999998</v>
      </c>
      <c r="W58" s="47"/>
      <c r="X58" s="47">
        <v>58</v>
      </c>
    </row>
    <row r="59" spans="1:24">
      <c r="A59" s="62" t="s">
        <v>101</v>
      </c>
      <c r="B59" s="171">
        <f t="shared" ca="1" si="3"/>
        <v>343.03</v>
      </c>
      <c r="C59" s="176">
        <f t="shared" ca="1" si="15"/>
        <v>254.81027317347574</v>
      </c>
      <c r="D59" s="177">
        <f t="shared" ca="1" si="15"/>
        <v>82.078966010169211</v>
      </c>
      <c r="E59" s="177">
        <f t="shared" ca="1" si="15"/>
        <v>4.6794916118989516</v>
      </c>
      <c r="F59" s="178">
        <f t="shared" ca="1" si="15"/>
        <v>1.4612692044560784</v>
      </c>
      <c r="G59" s="179">
        <f t="shared" ca="1" si="1"/>
        <v>0</v>
      </c>
      <c r="H59" s="179">
        <f t="shared" ca="1" si="2"/>
        <v>319.14999999999998</v>
      </c>
      <c r="I59" s="180">
        <f t="shared" ca="1" si="5"/>
        <v>238.52</v>
      </c>
      <c r="J59" s="177">
        <f t="shared" ca="1" si="6"/>
        <v>76.849999999999994</v>
      </c>
      <c r="K59" s="177">
        <f t="shared" ca="1" si="7"/>
        <v>2.41</v>
      </c>
      <c r="L59" s="177">
        <f t="shared" ca="1" si="8"/>
        <v>1.39</v>
      </c>
      <c r="M59" s="178">
        <f t="shared" ca="1" si="9"/>
        <v>319.17</v>
      </c>
      <c r="N59" s="176">
        <f t="shared" ca="1" si="10"/>
        <v>238.50505373312026</v>
      </c>
      <c r="O59" s="177">
        <f t="shared" ca="1" si="11"/>
        <v>76.845184384497273</v>
      </c>
      <c r="P59" s="177">
        <f t="shared" ca="1" si="12"/>
        <v>2.4098489833004355</v>
      </c>
      <c r="Q59" s="177">
        <f t="shared" ca="1" si="13"/>
        <v>1.3899128990819936</v>
      </c>
      <c r="R59" s="178">
        <f t="shared" ca="1" si="14"/>
        <v>319.14999999999998</v>
      </c>
      <c r="W59" s="47"/>
      <c r="X59" s="47">
        <v>59</v>
      </c>
    </row>
    <row r="60" spans="1:24">
      <c r="A60" s="62" t="s">
        <v>102</v>
      </c>
      <c r="B60" s="171">
        <f t="shared" ca="1" si="3"/>
        <v>343.03</v>
      </c>
      <c r="C60" s="176">
        <f t="shared" ca="1" si="15"/>
        <v>254.81027317347574</v>
      </c>
      <c r="D60" s="177">
        <f t="shared" ca="1" si="15"/>
        <v>82.078966010169211</v>
      </c>
      <c r="E60" s="177">
        <f t="shared" ca="1" si="15"/>
        <v>4.6794916118989516</v>
      </c>
      <c r="F60" s="178">
        <f t="shared" ca="1" si="15"/>
        <v>1.4612692044560784</v>
      </c>
      <c r="G60" s="179">
        <f t="shared" ca="1" si="1"/>
        <v>0</v>
      </c>
      <c r="H60" s="179">
        <f t="shared" ca="1" si="2"/>
        <v>330.43</v>
      </c>
      <c r="I60" s="180">
        <f t="shared" ca="1" si="5"/>
        <v>246.95</v>
      </c>
      <c r="J60" s="177">
        <f t="shared" ca="1" si="6"/>
        <v>79.56</v>
      </c>
      <c r="K60" s="177">
        <f t="shared" ca="1" si="7"/>
        <v>2.4900000000000002</v>
      </c>
      <c r="L60" s="177">
        <f t="shared" ca="1" si="8"/>
        <v>1.43</v>
      </c>
      <c r="M60" s="178">
        <f t="shared" ca="1" si="9"/>
        <v>330.43</v>
      </c>
      <c r="N60" s="176">
        <f t="shared" ca="1" si="10"/>
        <v>246.95</v>
      </c>
      <c r="O60" s="177">
        <f t="shared" ca="1" si="11"/>
        <v>79.56</v>
      </c>
      <c r="P60" s="177">
        <f t="shared" ca="1" si="12"/>
        <v>2.4900000000000002</v>
      </c>
      <c r="Q60" s="177">
        <f t="shared" ca="1" si="13"/>
        <v>1.43</v>
      </c>
      <c r="R60" s="178">
        <f t="shared" ca="1" si="14"/>
        <v>330.43</v>
      </c>
      <c r="W60" s="47"/>
      <c r="X60" s="47">
        <v>60</v>
      </c>
    </row>
    <row r="61" spans="1:24">
      <c r="A61" s="62" t="s">
        <v>103</v>
      </c>
      <c r="B61" s="171">
        <f t="shared" ca="1" si="3"/>
        <v>343.03</v>
      </c>
      <c r="C61" s="176">
        <f t="shared" ca="1" si="15"/>
        <v>254.81027317347574</v>
      </c>
      <c r="D61" s="177">
        <f t="shared" ca="1" si="15"/>
        <v>82.078966010169211</v>
      </c>
      <c r="E61" s="177">
        <f t="shared" ca="1" si="15"/>
        <v>4.6794916118989516</v>
      </c>
      <c r="F61" s="178">
        <f t="shared" ca="1" si="15"/>
        <v>1.4612692044560784</v>
      </c>
      <c r="G61" s="179">
        <f t="shared" ca="1" si="1"/>
        <v>0</v>
      </c>
      <c r="H61" s="179">
        <f t="shared" ca="1" si="2"/>
        <v>330.43</v>
      </c>
      <c r="I61" s="180">
        <f t="shared" ca="1" si="5"/>
        <v>246.95</v>
      </c>
      <c r="J61" s="177">
        <f t="shared" ca="1" si="6"/>
        <v>79.56</v>
      </c>
      <c r="K61" s="177">
        <f t="shared" ca="1" si="7"/>
        <v>2.4900000000000002</v>
      </c>
      <c r="L61" s="177">
        <f t="shared" ca="1" si="8"/>
        <v>1.43</v>
      </c>
      <c r="M61" s="178">
        <f t="shared" ca="1" si="9"/>
        <v>330.43</v>
      </c>
      <c r="N61" s="176">
        <f t="shared" ca="1" si="10"/>
        <v>246.95</v>
      </c>
      <c r="O61" s="177">
        <f t="shared" ca="1" si="11"/>
        <v>79.56</v>
      </c>
      <c r="P61" s="177">
        <f t="shared" ca="1" si="12"/>
        <v>2.4900000000000002</v>
      </c>
      <c r="Q61" s="177">
        <f t="shared" ca="1" si="13"/>
        <v>1.43</v>
      </c>
      <c r="R61" s="178">
        <f t="shared" ca="1" si="14"/>
        <v>330.43</v>
      </c>
      <c r="W61" s="47"/>
      <c r="X61" s="47">
        <v>61</v>
      </c>
    </row>
    <row r="62" spans="1:24">
      <c r="A62" s="62" t="s">
        <v>104</v>
      </c>
      <c r="B62" s="171">
        <f t="shared" ca="1" si="3"/>
        <v>343.03</v>
      </c>
      <c r="C62" s="176">
        <f t="shared" ca="1" si="15"/>
        <v>254.81027317347574</v>
      </c>
      <c r="D62" s="177">
        <f t="shared" ca="1" si="15"/>
        <v>82.078966010169211</v>
      </c>
      <c r="E62" s="177">
        <f t="shared" ca="1" si="15"/>
        <v>4.6794916118989516</v>
      </c>
      <c r="F62" s="178">
        <f t="shared" ca="1" si="15"/>
        <v>1.4612692044560784</v>
      </c>
      <c r="G62" s="179">
        <f t="shared" ca="1" si="1"/>
        <v>0</v>
      </c>
      <c r="H62" s="179">
        <f t="shared" ca="1" si="2"/>
        <v>330.43</v>
      </c>
      <c r="I62" s="180">
        <f t="shared" ca="1" si="5"/>
        <v>246.95</v>
      </c>
      <c r="J62" s="177">
        <f t="shared" ca="1" si="6"/>
        <v>79.56</v>
      </c>
      <c r="K62" s="177">
        <f t="shared" ca="1" si="7"/>
        <v>2.4900000000000002</v>
      </c>
      <c r="L62" s="177">
        <f t="shared" ca="1" si="8"/>
        <v>1.43</v>
      </c>
      <c r="M62" s="178">
        <f t="shared" ca="1" si="9"/>
        <v>330.43</v>
      </c>
      <c r="N62" s="176">
        <f t="shared" ca="1" si="10"/>
        <v>246.95</v>
      </c>
      <c r="O62" s="177">
        <f t="shared" ca="1" si="11"/>
        <v>79.56</v>
      </c>
      <c r="P62" s="177">
        <f t="shared" ca="1" si="12"/>
        <v>2.4900000000000002</v>
      </c>
      <c r="Q62" s="177">
        <f t="shared" ca="1" si="13"/>
        <v>1.43</v>
      </c>
      <c r="R62" s="178">
        <f t="shared" ca="1" si="14"/>
        <v>330.43</v>
      </c>
      <c r="W62" s="47"/>
      <c r="X62" s="47">
        <v>62</v>
      </c>
    </row>
    <row r="63" spans="1:24">
      <c r="A63" s="62" t="s">
        <v>105</v>
      </c>
      <c r="B63" s="171">
        <f t="shared" ca="1" si="3"/>
        <v>343.03</v>
      </c>
      <c r="C63" s="176">
        <f t="shared" ca="1" si="15"/>
        <v>254.81027317347574</v>
      </c>
      <c r="D63" s="177">
        <f t="shared" ca="1" si="15"/>
        <v>82.078966010169211</v>
      </c>
      <c r="E63" s="177">
        <f t="shared" ca="1" si="15"/>
        <v>4.6794916118989516</v>
      </c>
      <c r="F63" s="178">
        <f t="shared" ca="1" si="15"/>
        <v>1.4612692044560784</v>
      </c>
      <c r="G63" s="179">
        <f t="shared" ca="1" si="1"/>
        <v>0</v>
      </c>
      <c r="H63" s="179">
        <f t="shared" ca="1" si="2"/>
        <v>330.43</v>
      </c>
      <c r="I63" s="180">
        <f t="shared" ca="1" si="5"/>
        <v>246.95</v>
      </c>
      <c r="J63" s="177">
        <f t="shared" ca="1" si="6"/>
        <v>79.56</v>
      </c>
      <c r="K63" s="177">
        <f t="shared" ca="1" si="7"/>
        <v>2.4900000000000002</v>
      </c>
      <c r="L63" s="177">
        <f t="shared" ca="1" si="8"/>
        <v>1.43</v>
      </c>
      <c r="M63" s="178">
        <f t="shared" ca="1" si="9"/>
        <v>330.43</v>
      </c>
      <c r="N63" s="176">
        <f t="shared" ca="1" si="10"/>
        <v>246.95</v>
      </c>
      <c r="O63" s="177">
        <f t="shared" ca="1" si="11"/>
        <v>79.56</v>
      </c>
      <c r="P63" s="177">
        <f t="shared" ca="1" si="12"/>
        <v>2.4900000000000002</v>
      </c>
      <c r="Q63" s="177">
        <f t="shared" ca="1" si="13"/>
        <v>1.43</v>
      </c>
      <c r="R63" s="178">
        <f t="shared" ca="1" si="14"/>
        <v>330.43</v>
      </c>
      <c r="W63" s="47"/>
      <c r="X63" s="47">
        <v>63</v>
      </c>
    </row>
    <row r="64" spans="1:24">
      <c r="A64" s="62" t="s">
        <v>106</v>
      </c>
      <c r="B64" s="171">
        <f t="shared" ca="1" si="3"/>
        <v>343.03</v>
      </c>
      <c r="C64" s="176">
        <f t="shared" ca="1" si="15"/>
        <v>254.81027317347574</v>
      </c>
      <c r="D64" s="177">
        <f t="shared" ca="1" si="15"/>
        <v>82.078966010169211</v>
      </c>
      <c r="E64" s="177">
        <f t="shared" ca="1" si="15"/>
        <v>4.6794916118989516</v>
      </c>
      <c r="F64" s="178">
        <f t="shared" ca="1" si="15"/>
        <v>1.4612692044560784</v>
      </c>
      <c r="G64" s="179">
        <f t="shared" ca="1" si="1"/>
        <v>0</v>
      </c>
      <c r="H64" s="179">
        <f t="shared" ca="1" si="2"/>
        <v>330.43</v>
      </c>
      <c r="I64" s="180">
        <f t="shared" ca="1" si="5"/>
        <v>246.95</v>
      </c>
      <c r="J64" s="177">
        <f t="shared" ca="1" si="6"/>
        <v>79.56</v>
      </c>
      <c r="K64" s="177">
        <f t="shared" ca="1" si="7"/>
        <v>2.4900000000000002</v>
      </c>
      <c r="L64" s="177">
        <f t="shared" ca="1" si="8"/>
        <v>1.43</v>
      </c>
      <c r="M64" s="178">
        <f t="shared" ca="1" si="9"/>
        <v>330.43</v>
      </c>
      <c r="N64" s="176">
        <f t="shared" ca="1" si="10"/>
        <v>246.95</v>
      </c>
      <c r="O64" s="177">
        <f t="shared" ca="1" si="11"/>
        <v>79.56</v>
      </c>
      <c r="P64" s="177">
        <f t="shared" ca="1" si="12"/>
        <v>2.4900000000000002</v>
      </c>
      <c r="Q64" s="177">
        <f t="shared" ca="1" si="13"/>
        <v>1.43</v>
      </c>
      <c r="R64" s="178">
        <f t="shared" ca="1" si="14"/>
        <v>330.43</v>
      </c>
      <c r="W64" s="47"/>
      <c r="X64" s="47">
        <v>64</v>
      </c>
    </row>
    <row r="65" spans="1:24">
      <c r="A65" s="62" t="s">
        <v>107</v>
      </c>
      <c r="B65" s="171">
        <f t="shared" ca="1" si="3"/>
        <v>343.03</v>
      </c>
      <c r="C65" s="176">
        <f t="shared" ca="1" si="15"/>
        <v>254.81027317347574</v>
      </c>
      <c r="D65" s="177">
        <f t="shared" ca="1" si="15"/>
        <v>82.078966010169211</v>
      </c>
      <c r="E65" s="177">
        <f t="shared" ca="1" si="15"/>
        <v>4.6794916118989516</v>
      </c>
      <c r="F65" s="178">
        <f t="shared" ca="1" si="15"/>
        <v>1.4612692044560784</v>
      </c>
      <c r="G65" s="179">
        <f t="shared" ca="1" si="1"/>
        <v>0</v>
      </c>
      <c r="H65" s="179">
        <f t="shared" ca="1" si="2"/>
        <v>330.43</v>
      </c>
      <c r="I65" s="180">
        <f t="shared" ca="1" si="5"/>
        <v>246.95</v>
      </c>
      <c r="J65" s="177">
        <f t="shared" ca="1" si="6"/>
        <v>79.56</v>
      </c>
      <c r="K65" s="177">
        <f t="shared" ca="1" si="7"/>
        <v>2.4900000000000002</v>
      </c>
      <c r="L65" s="177">
        <f t="shared" ca="1" si="8"/>
        <v>1.43</v>
      </c>
      <c r="M65" s="178">
        <f t="shared" ca="1" si="9"/>
        <v>330.43</v>
      </c>
      <c r="N65" s="176">
        <f t="shared" ca="1" si="10"/>
        <v>246.95</v>
      </c>
      <c r="O65" s="177">
        <f t="shared" ca="1" si="11"/>
        <v>79.56</v>
      </c>
      <c r="P65" s="177">
        <f t="shared" ca="1" si="12"/>
        <v>2.4900000000000002</v>
      </c>
      <c r="Q65" s="177">
        <f t="shared" ca="1" si="13"/>
        <v>1.43</v>
      </c>
      <c r="R65" s="178">
        <f t="shared" ca="1" si="14"/>
        <v>330.43</v>
      </c>
      <c r="W65" s="47"/>
      <c r="X65" s="47">
        <v>65</v>
      </c>
    </row>
    <row r="66" spans="1:24">
      <c r="A66" s="62" t="s">
        <v>108</v>
      </c>
      <c r="B66" s="171">
        <f t="shared" ca="1" si="3"/>
        <v>343.03</v>
      </c>
      <c r="C66" s="176">
        <f t="shared" ca="1" si="15"/>
        <v>254.81027317347574</v>
      </c>
      <c r="D66" s="177">
        <f t="shared" ca="1" si="15"/>
        <v>82.078966010169211</v>
      </c>
      <c r="E66" s="177">
        <f t="shared" ca="1" si="15"/>
        <v>4.6794916118989516</v>
      </c>
      <c r="F66" s="178">
        <f t="shared" ca="1" si="15"/>
        <v>1.4612692044560784</v>
      </c>
      <c r="G66" s="179">
        <f t="shared" ca="1" si="1"/>
        <v>0</v>
      </c>
      <c r="H66" s="179">
        <f t="shared" ca="1" si="2"/>
        <v>330.43</v>
      </c>
      <c r="I66" s="180">
        <f t="shared" ca="1" si="5"/>
        <v>246.95</v>
      </c>
      <c r="J66" s="177">
        <f t="shared" ca="1" si="6"/>
        <v>79.56</v>
      </c>
      <c r="K66" s="177">
        <f t="shared" ca="1" si="7"/>
        <v>2.4900000000000002</v>
      </c>
      <c r="L66" s="177">
        <f t="shared" ca="1" si="8"/>
        <v>1.43</v>
      </c>
      <c r="M66" s="178">
        <f t="shared" ca="1" si="9"/>
        <v>330.43</v>
      </c>
      <c r="N66" s="176">
        <f t="shared" ca="1" si="10"/>
        <v>246.95</v>
      </c>
      <c r="O66" s="177">
        <f t="shared" ca="1" si="11"/>
        <v>79.56</v>
      </c>
      <c r="P66" s="177">
        <f t="shared" ca="1" si="12"/>
        <v>2.4900000000000002</v>
      </c>
      <c r="Q66" s="177">
        <f t="shared" ca="1" si="13"/>
        <v>1.43</v>
      </c>
      <c r="R66" s="178">
        <f t="shared" ca="1" si="14"/>
        <v>330.43</v>
      </c>
      <c r="W66" s="47"/>
      <c r="X66" s="47">
        <v>66</v>
      </c>
    </row>
    <row r="67" spans="1:24">
      <c r="A67" s="62" t="s">
        <v>109</v>
      </c>
      <c r="B67" s="171">
        <f t="shared" ca="1" si="3"/>
        <v>343.03</v>
      </c>
      <c r="C67" s="176">
        <f t="shared" ca="1" si="15"/>
        <v>254.81027317347574</v>
      </c>
      <c r="D67" s="177">
        <f t="shared" ca="1" si="15"/>
        <v>82.078966010169211</v>
      </c>
      <c r="E67" s="177">
        <f t="shared" ca="1" si="15"/>
        <v>4.6794916118989516</v>
      </c>
      <c r="F67" s="178">
        <f t="shared" ca="1" si="15"/>
        <v>1.4612692044560784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330.43</v>
      </c>
      <c r="I67" s="180">
        <f t="shared" ca="1" si="5"/>
        <v>246.95</v>
      </c>
      <c r="J67" s="177">
        <f t="shared" ca="1" si="6"/>
        <v>79.56</v>
      </c>
      <c r="K67" s="177">
        <f t="shared" ca="1" si="7"/>
        <v>2.4900000000000002</v>
      </c>
      <c r="L67" s="177">
        <f t="shared" ca="1" si="8"/>
        <v>1.43</v>
      </c>
      <c r="M67" s="178">
        <f t="shared" ca="1" si="9"/>
        <v>330.43</v>
      </c>
      <c r="N67" s="176">
        <f t="shared" ca="1" si="10"/>
        <v>246.95</v>
      </c>
      <c r="O67" s="177">
        <f t="shared" ca="1" si="11"/>
        <v>79.56</v>
      </c>
      <c r="P67" s="177">
        <f t="shared" ca="1" si="12"/>
        <v>2.4900000000000002</v>
      </c>
      <c r="Q67" s="177">
        <f t="shared" ca="1" si="13"/>
        <v>1.43</v>
      </c>
      <c r="R67" s="178">
        <f t="shared" ca="1" si="14"/>
        <v>330.43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343.03</v>
      </c>
      <c r="C68" s="176">
        <f t="shared" ref="C68:F98" ca="1" si="19">$B68*C$1/100</f>
        <v>254.81027317347574</v>
      </c>
      <c r="D68" s="177">
        <f t="shared" ca="1" si="19"/>
        <v>82.078966010169211</v>
      </c>
      <c r="E68" s="177">
        <f t="shared" ca="1" si="19"/>
        <v>4.6794916118989516</v>
      </c>
      <c r="F68" s="178">
        <f t="shared" ca="1" si="19"/>
        <v>1.4612692044560784</v>
      </c>
      <c r="G68" s="179">
        <f t="shared" ca="1" si="16"/>
        <v>0</v>
      </c>
      <c r="H68" s="179">
        <f t="shared" ca="1" si="17"/>
        <v>330.43</v>
      </c>
      <c r="I68" s="180">
        <f t="shared" ref="I68:I98" ca="1" si="20">INDIRECT("BRPL_EOD!" &amp; $V$3 &amp; X68)</f>
        <v>246.95</v>
      </c>
      <c r="J68" s="177">
        <f t="shared" ref="J68:J98" ca="1" si="21">INDIRECT("BYPL_EOD!" &amp; $V$3 &amp; X68)</f>
        <v>79.56</v>
      </c>
      <c r="K68" s="177">
        <f t="shared" ref="K68:K98" ca="1" si="22">INDIRECT("TPDDL_EOD!" &amp; $V$3 &amp; X68)</f>
        <v>2.4900000000000002</v>
      </c>
      <c r="L68" s="177">
        <f t="shared" ref="L68:L98" ca="1" si="23">INDIRECT("NDMC_EOD!" &amp; $V$3 &amp; X68)</f>
        <v>1.43</v>
      </c>
      <c r="M68" s="178">
        <f t="shared" ref="M68:M98" ca="1" si="24">SUM(I68:L68)</f>
        <v>330.43</v>
      </c>
      <c r="N68" s="176">
        <f t="shared" ref="N68:N98" ca="1" si="25">INDIRECT("BRPL_ISGS_exbus!" &amp; $V$3 &amp; X68)</f>
        <v>246.95</v>
      </c>
      <c r="O68" s="177">
        <f t="shared" ref="O68:O98" ca="1" si="26">INDIRECT("BYPL_ISGS_exbus!" &amp; $V$3 &amp; X68)</f>
        <v>79.56</v>
      </c>
      <c r="P68" s="177">
        <f t="shared" ref="P68:P98" ca="1" si="27">INDIRECT("TPDDL_ISGS_exbus!" &amp; $V$3 &amp; X68)</f>
        <v>2.4900000000000002</v>
      </c>
      <c r="Q68" s="177">
        <f t="shared" ref="Q68:Q98" ca="1" si="28">INDIRECT("NDMC_ISGS_exbus!" &amp; $V$3 &amp; X68)</f>
        <v>1.43</v>
      </c>
      <c r="R68" s="178">
        <f t="shared" ref="R68:R98" ca="1" si="29">SUM(N68:Q68)</f>
        <v>330.43</v>
      </c>
      <c r="W68" s="47"/>
      <c r="X68" s="47">
        <v>68</v>
      </c>
    </row>
    <row r="69" spans="1:24">
      <c r="A69" s="62" t="s">
        <v>111</v>
      </c>
      <c r="B69" s="171">
        <f t="shared" ca="1" si="18"/>
        <v>343.03</v>
      </c>
      <c r="C69" s="176">
        <f t="shared" ca="1" si="19"/>
        <v>254.81027317347574</v>
      </c>
      <c r="D69" s="177">
        <f t="shared" ca="1" si="19"/>
        <v>82.078966010169211</v>
      </c>
      <c r="E69" s="177">
        <f t="shared" ca="1" si="19"/>
        <v>4.6794916118989516</v>
      </c>
      <c r="F69" s="178">
        <f t="shared" ca="1" si="19"/>
        <v>1.4612692044560784</v>
      </c>
      <c r="G69" s="179">
        <f t="shared" ca="1" si="16"/>
        <v>0</v>
      </c>
      <c r="H69" s="179">
        <f t="shared" ca="1" si="17"/>
        <v>332.46</v>
      </c>
      <c r="I69" s="180">
        <f t="shared" ca="1" si="20"/>
        <v>246.95</v>
      </c>
      <c r="J69" s="177">
        <f t="shared" ca="1" si="21"/>
        <v>79.56</v>
      </c>
      <c r="K69" s="177">
        <f t="shared" ca="1" si="22"/>
        <v>4.53</v>
      </c>
      <c r="L69" s="177">
        <f t="shared" ca="1" si="23"/>
        <v>1.43</v>
      </c>
      <c r="M69" s="178">
        <f t="shared" ca="1" si="24"/>
        <v>332.46999999999997</v>
      </c>
      <c r="N69" s="176">
        <f t="shared" ca="1" si="25"/>
        <v>246.94257226215899</v>
      </c>
      <c r="O69" s="177">
        <f t="shared" ca="1" si="26"/>
        <v>79.557607002135541</v>
      </c>
      <c r="P69" s="177">
        <f t="shared" ca="1" si="27"/>
        <v>4.5298637471050025</v>
      </c>
      <c r="Q69" s="177">
        <f t="shared" ca="1" si="28"/>
        <v>1.4299569886004753</v>
      </c>
      <c r="R69" s="178">
        <f t="shared" ca="1" si="29"/>
        <v>332.46</v>
      </c>
      <c r="W69" s="47"/>
      <c r="X69" s="47">
        <v>69</v>
      </c>
    </row>
    <row r="70" spans="1:24">
      <c r="A70" s="62" t="s">
        <v>112</v>
      </c>
      <c r="B70" s="171">
        <f t="shared" ca="1" si="18"/>
        <v>343.03</v>
      </c>
      <c r="C70" s="176">
        <f t="shared" ca="1" si="19"/>
        <v>254.81027317347574</v>
      </c>
      <c r="D70" s="177">
        <f t="shared" ca="1" si="19"/>
        <v>82.078966010169211</v>
      </c>
      <c r="E70" s="177">
        <f t="shared" ca="1" si="19"/>
        <v>4.6794916118989516</v>
      </c>
      <c r="F70" s="178">
        <f t="shared" ca="1" si="19"/>
        <v>1.4612692044560784</v>
      </c>
      <c r="G70" s="179">
        <f t="shared" ca="1" si="16"/>
        <v>0</v>
      </c>
      <c r="H70" s="179">
        <f t="shared" ca="1" si="17"/>
        <v>332.46</v>
      </c>
      <c r="I70" s="180">
        <f t="shared" ca="1" si="20"/>
        <v>246.95</v>
      </c>
      <c r="J70" s="177">
        <f t="shared" ca="1" si="21"/>
        <v>79.56</v>
      </c>
      <c r="K70" s="177">
        <f t="shared" ca="1" si="22"/>
        <v>4.53</v>
      </c>
      <c r="L70" s="177">
        <f t="shared" ca="1" si="23"/>
        <v>1.43</v>
      </c>
      <c r="M70" s="178">
        <f t="shared" ca="1" si="24"/>
        <v>332.46999999999997</v>
      </c>
      <c r="N70" s="176">
        <f t="shared" ca="1" si="25"/>
        <v>246.94257226215899</v>
      </c>
      <c r="O70" s="177">
        <f t="shared" ca="1" si="26"/>
        <v>79.557607002135541</v>
      </c>
      <c r="P70" s="177">
        <f t="shared" ca="1" si="27"/>
        <v>4.5298637471050025</v>
      </c>
      <c r="Q70" s="177">
        <f t="shared" ca="1" si="28"/>
        <v>1.4299569886004753</v>
      </c>
      <c r="R70" s="178">
        <f t="shared" ca="1" si="29"/>
        <v>332.46</v>
      </c>
      <c r="W70" s="47"/>
      <c r="X70" s="47">
        <v>70</v>
      </c>
    </row>
    <row r="71" spans="1:24">
      <c r="A71" s="62" t="s">
        <v>113</v>
      </c>
      <c r="B71" s="171">
        <f t="shared" ca="1" si="18"/>
        <v>343.03</v>
      </c>
      <c r="C71" s="176">
        <f t="shared" ca="1" si="19"/>
        <v>254.81027317347574</v>
      </c>
      <c r="D71" s="177">
        <f t="shared" ca="1" si="19"/>
        <v>82.078966010169211</v>
      </c>
      <c r="E71" s="177">
        <f t="shared" ca="1" si="19"/>
        <v>4.6794916118989516</v>
      </c>
      <c r="F71" s="178">
        <f t="shared" ca="1" si="19"/>
        <v>1.4612692044560784</v>
      </c>
      <c r="G71" s="179">
        <f t="shared" ca="1" si="16"/>
        <v>0</v>
      </c>
      <c r="H71" s="179">
        <f t="shared" ca="1" si="17"/>
        <v>332.46</v>
      </c>
      <c r="I71" s="180">
        <f t="shared" ca="1" si="20"/>
        <v>246.95</v>
      </c>
      <c r="J71" s="177">
        <f t="shared" ca="1" si="21"/>
        <v>79.56</v>
      </c>
      <c r="K71" s="177">
        <f t="shared" ca="1" si="22"/>
        <v>4.53</v>
      </c>
      <c r="L71" s="177">
        <f t="shared" ca="1" si="23"/>
        <v>1.43</v>
      </c>
      <c r="M71" s="178">
        <f t="shared" ca="1" si="24"/>
        <v>332.46999999999997</v>
      </c>
      <c r="N71" s="176">
        <f t="shared" ca="1" si="25"/>
        <v>246.94257226215899</v>
      </c>
      <c r="O71" s="177">
        <f t="shared" ca="1" si="26"/>
        <v>79.557607002135541</v>
      </c>
      <c r="P71" s="177">
        <f t="shared" ca="1" si="27"/>
        <v>4.5298637471050025</v>
      </c>
      <c r="Q71" s="177">
        <f t="shared" ca="1" si="28"/>
        <v>1.4299569886004753</v>
      </c>
      <c r="R71" s="178">
        <f t="shared" ca="1" si="29"/>
        <v>332.46</v>
      </c>
      <c r="W71" s="47"/>
      <c r="X71" s="47">
        <v>71</v>
      </c>
    </row>
    <row r="72" spans="1:24">
      <c r="A72" s="62" t="s">
        <v>114</v>
      </c>
      <c r="B72" s="171">
        <f t="shared" ca="1" si="18"/>
        <v>343.03</v>
      </c>
      <c r="C72" s="176">
        <f t="shared" ca="1" si="19"/>
        <v>254.81027317347574</v>
      </c>
      <c r="D72" s="177">
        <f t="shared" ca="1" si="19"/>
        <v>82.078966010169211</v>
      </c>
      <c r="E72" s="177">
        <f t="shared" ca="1" si="19"/>
        <v>4.6794916118989516</v>
      </c>
      <c r="F72" s="178">
        <f t="shared" ca="1" si="19"/>
        <v>1.4612692044560784</v>
      </c>
      <c r="G72" s="179">
        <f t="shared" ca="1" si="16"/>
        <v>0</v>
      </c>
      <c r="H72" s="179">
        <f t="shared" ca="1" si="17"/>
        <v>332.46</v>
      </c>
      <c r="I72" s="180">
        <f t="shared" ca="1" si="20"/>
        <v>246.95</v>
      </c>
      <c r="J72" s="177">
        <f t="shared" ca="1" si="21"/>
        <v>79.56</v>
      </c>
      <c r="K72" s="177">
        <f t="shared" ca="1" si="22"/>
        <v>4.53</v>
      </c>
      <c r="L72" s="177">
        <f t="shared" ca="1" si="23"/>
        <v>1.43</v>
      </c>
      <c r="M72" s="178">
        <f t="shared" ca="1" si="24"/>
        <v>332.46999999999997</v>
      </c>
      <c r="N72" s="176">
        <f t="shared" ca="1" si="25"/>
        <v>246.94257226215899</v>
      </c>
      <c r="O72" s="177">
        <f t="shared" ca="1" si="26"/>
        <v>79.557607002135541</v>
      </c>
      <c r="P72" s="177">
        <f t="shared" ca="1" si="27"/>
        <v>4.5298637471050025</v>
      </c>
      <c r="Q72" s="177">
        <f t="shared" ca="1" si="28"/>
        <v>1.4299569886004753</v>
      </c>
      <c r="R72" s="178">
        <f t="shared" ca="1" si="29"/>
        <v>332.46</v>
      </c>
      <c r="W72" s="47"/>
      <c r="X72" s="47">
        <v>72</v>
      </c>
    </row>
    <row r="73" spans="1:24">
      <c r="A73" s="62" t="s">
        <v>115</v>
      </c>
      <c r="B73" s="171">
        <f t="shared" ca="1" si="18"/>
        <v>343.03</v>
      </c>
      <c r="C73" s="176">
        <f t="shared" ca="1" si="19"/>
        <v>254.81027317347574</v>
      </c>
      <c r="D73" s="177">
        <f t="shared" ca="1" si="19"/>
        <v>82.078966010169211</v>
      </c>
      <c r="E73" s="177">
        <f t="shared" ca="1" si="19"/>
        <v>4.6794916118989516</v>
      </c>
      <c r="F73" s="178">
        <f t="shared" ca="1" si="19"/>
        <v>1.4612692044560784</v>
      </c>
      <c r="G73" s="179">
        <f t="shared" ca="1" si="16"/>
        <v>0</v>
      </c>
      <c r="H73" s="179">
        <f t="shared" ca="1" si="17"/>
        <v>332.46</v>
      </c>
      <c r="I73" s="180">
        <f t="shared" ca="1" si="20"/>
        <v>246.95</v>
      </c>
      <c r="J73" s="177">
        <f t="shared" ca="1" si="21"/>
        <v>79.56</v>
      </c>
      <c r="K73" s="177">
        <f t="shared" ca="1" si="22"/>
        <v>4.53</v>
      </c>
      <c r="L73" s="177">
        <f t="shared" ca="1" si="23"/>
        <v>1.43</v>
      </c>
      <c r="M73" s="178">
        <f t="shared" ca="1" si="24"/>
        <v>332.46999999999997</v>
      </c>
      <c r="N73" s="176">
        <f t="shared" ca="1" si="25"/>
        <v>246.94257226215899</v>
      </c>
      <c r="O73" s="177">
        <f t="shared" ca="1" si="26"/>
        <v>79.557607002135541</v>
      </c>
      <c r="P73" s="177">
        <f t="shared" ca="1" si="27"/>
        <v>4.5298637471050025</v>
      </c>
      <c r="Q73" s="177">
        <f t="shared" ca="1" si="28"/>
        <v>1.4299569886004753</v>
      </c>
      <c r="R73" s="178">
        <f t="shared" ca="1" si="29"/>
        <v>332.46</v>
      </c>
      <c r="W73" s="47"/>
      <c r="X73" s="47">
        <v>73</v>
      </c>
    </row>
    <row r="74" spans="1:24">
      <c r="A74" s="62" t="s">
        <v>116</v>
      </c>
      <c r="B74" s="171">
        <f t="shared" ca="1" si="18"/>
        <v>343.03</v>
      </c>
      <c r="C74" s="176">
        <f t="shared" ca="1" si="19"/>
        <v>254.81027317347574</v>
      </c>
      <c r="D74" s="177">
        <f t="shared" ca="1" si="19"/>
        <v>82.078966010169211</v>
      </c>
      <c r="E74" s="177">
        <f t="shared" ca="1" si="19"/>
        <v>4.6794916118989516</v>
      </c>
      <c r="F74" s="178">
        <f t="shared" ca="1" si="19"/>
        <v>1.4612692044560784</v>
      </c>
      <c r="G74" s="179">
        <f t="shared" ca="1" si="16"/>
        <v>0</v>
      </c>
      <c r="H74" s="179">
        <f t="shared" ca="1" si="17"/>
        <v>332.46</v>
      </c>
      <c r="I74" s="180">
        <f t="shared" ca="1" si="20"/>
        <v>246.95</v>
      </c>
      <c r="J74" s="177">
        <f t="shared" ca="1" si="21"/>
        <v>79.56</v>
      </c>
      <c r="K74" s="177">
        <f t="shared" ca="1" si="22"/>
        <v>4.53</v>
      </c>
      <c r="L74" s="177">
        <f t="shared" ca="1" si="23"/>
        <v>1.43</v>
      </c>
      <c r="M74" s="178">
        <f t="shared" ca="1" si="24"/>
        <v>332.46999999999997</v>
      </c>
      <c r="N74" s="176">
        <f t="shared" ca="1" si="25"/>
        <v>246.94257226215899</v>
      </c>
      <c r="O74" s="177">
        <f t="shared" ca="1" si="26"/>
        <v>79.557607002135541</v>
      </c>
      <c r="P74" s="177">
        <f t="shared" ca="1" si="27"/>
        <v>4.5298637471050025</v>
      </c>
      <c r="Q74" s="177">
        <f t="shared" ca="1" si="28"/>
        <v>1.4299569886004753</v>
      </c>
      <c r="R74" s="178">
        <f t="shared" ca="1" si="29"/>
        <v>332.46</v>
      </c>
      <c r="W74" s="47"/>
      <c r="X74" s="47">
        <v>74</v>
      </c>
    </row>
    <row r="75" spans="1:24">
      <c r="A75" s="62" t="s">
        <v>117</v>
      </c>
      <c r="B75" s="171">
        <f t="shared" ca="1" si="18"/>
        <v>343.03</v>
      </c>
      <c r="C75" s="176">
        <f t="shared" ca="1" si="19"/>
        <v>254.81027317347574</v>
      </c>
      <c r="D75" s="177">
        <f t="shared" ca="1" si="19"/>
        <v>82.078966010169211</v>
      </c>
      <c r="E75" s="177">
        <f t="shared" ca="1" si="19"/>
        <v>4.6794916118989516</v>
      </c>
      <c r="F75" s="178">
        <f t="shared" ca="1" si="19"/>
        <v>1.4612692044560784</v>
      </c>
      <c r="G75" s="179">
        <f t="shared" ca="1" si="16"/>
        <v>0</v>
      </c>
      <c r="H75" s="179">
        <f t="shared" ca="1" si="17"/>
        <v>332.46</v>
      </c>
      <c r="I75" s="180">
        <f t="shared" ca="1" si="20"/>
        <v>247.09</v>
      </c>
      <c r="J75" s="177">
        <f t="shared" ca="1" si="21"/>
        <v>79.56</v>
      </c>
      <c r="K75" s="177">
        <f t="shared" ca="1" si="22"/>
        <v>4.53</v>
      </c>
      <c r="L75" s="177">
        <f t="shared" ca="1" si="23"/>
        <v>1.43</v>
      </c>
      <c r="M75" s="178">
        <f t="shared" ca="1" si="24"/>
        <v>332.60999999999996</v>
      </c>
      <c r="N75" s="176">
        <f t="shared" ca="1" si="25"/>
        <v>247.08257117945945</v>
      </c>
      <c r="O75" s="177">
        <f t="shared" ca="1" si="26"/>
        <v>79.55760800938036</v>
      </c>
      <c r="P75" s="177">
        <f t="shared" ca="1" si="27"/>
        <v>4.5298638044556689</v>
      </c>
      <c r="Q75" s="177">
        <f t="shared" ca="1" si="28"/>
        <v>1.4299570067045488</v>
      </c>
      <c r="R75" s="178">
        <f t="shared" ca="1" si="29"/>
        <v>332.6</v>
      </c>
      <c r="W75" s="47"/>
      <c r="X75" s="47">
        <v>75</v>
      </c>
    </row>
    <row r="76" spans="1:24">
      <c r="A76" s="62" t="s">
        <v>118</v>
      </c>
      <c r="B76" s="171">
        <f t="shared" ca="1" si="18"/>
        <v>343.03</v>
      </c>
      <c r="C76" s="176">
        <f t="shared" ca="1" si="19"/>
        <v>254.81027317347574</v>
      </c>
      <c r="D76" s="177">
        <f t="shared" ca="1" si="19"/>
        <v>82.078966010169211</v>
      </c>
      <c r="E76" s="177">
        <f t="shared" ca="1" si="19"/>
        <v>4.6794916118989516</v>
      </c>
      <c r="F76" s="178">
        <f t="shared" ca="1" si="19"/>
        <v>1.4612692044560784</v>
      </c>
      <c r="G76" s="179">
        <f t="shared" ca="1" si="16"/>
        <v>0</v>
      </c>
      <c r="H76" s="179">
        <f t="shared" ca="1" si="17"/>
        <v>332.46</v>
      </c>
      <c r="I76" s="180">
        <f t="shared" ca="1" si="20"/>
        <v>248.63</v>
      </c>
      <c r="J76" s="177">
        <f t="shared" ca="1" si="21"/>
        <v>79.56</v>
      </c>
      <c r="K76" s="177">
        <f t="shared" ca="1" si="22"/>
        <v>4.53</v>
      </c>
      <c r="L76" s="177">
        <f t="shared" ca="1" si="23"/>
        <v>1.43</v>
      </c>
      <c r="M76" s="178">
        <f t="shared" ca="1" si="24"/>
        <v>334.15</v>
      </c>
      <c r="N76" s="176">
        <f t="shared" ca="1" si="25"/>
        <v>248.62255932964237</v>
      </c>
      <c r="O76" s="177">
        <f t="shared" ca="1" si="26"/>
        <v>79.557619033368255</v>
      </c>
      <c r="P76" s="177">
        <f t="shared" ca="1" si="27"/>
        <v>4.5298644321412542</v>
      </c>
      <c r="Q76" s="177">
        <f t="shared" ca="1" si="28"/>
        <v>1.4299572048481222</v>
      </c>
      <c r="R76" s="178">
        <f t="shared" ca="1" si="29"/>
        <v>334.14</v>
      </c>
      <c r="W76" s="47"/>
      <c r="X76" s="47">
        <v>76</v>
      </c>
    </row>
    <row r="77" spans="1:24">
      <c r="A77" s="62" t="s">
        <v>119</v>
      </c>
      <c r="B77" s="171">
        <f t="shared" ca="1" si="18"/>
        <v>343.03</v>
      </c>
      <c r="C77" s="176">
        <f t="shared" ca="1" si="19"/>
        <v>254.81027317347574</v>
      </c>
      <c r="D77" s="177">
        <f t="shared" ca="1" si="19"/>
        <v>82.078966010169211</v>
      </c>
      <c r="E77" s="177">
        <f t="shared" ca="1" si="19"/>
        <v>4.6794916118989516</v>
      </c>
      <c r="F77" s="178">
        <f t="shared" ca="1" si="19"/>
        <v>1.4612692044560784</v>
      </c>
      <c r="G77" s="179">
        <f t="shared" ca="1" si="16"/>
        <v>0</v>
      </c>
      <c r="H77" s="179">
        <f t="shared" ca="1" si="17"/>
        <v>332.46</v>
      </c>
      <c r="I77" s="180">
        <f t="shared" ca="1" si="20"/>
        <v>248.8</v>
      </c>
      <c r="J77" s="177">
        <f t="shared" ca="1" si="21"/>
        <v>79.56</v>
      </c>
      <c r="K77" s="177">
        <f t="shared" ca="1" si="22"/>
        <v>4.53</v>
      </c>
      <c r="L77" s="177">
        <f t="shared" ca="1" si="23"/>
        <v>1.43</v>
      </c>
      <c r="M77" s="178">
        <f t="shared" ca="1" si="24"/>
        <v>334.32</v>
      </c>
      <c r="N77" s="176">
        <f t="shared" ca="1" si="25"/>
        <v>248.79255802823644</v>
      </c>
      <c r="O77" s="177">
        <f t="shared" ca="1" si="26"/>
        <v>79.55762024407754</v>
      </c>
      <c r="P77" s="177">
        <f t="shared" ca="1" si="27"/>
        <v>4.5298645010768128</v>
      </c>
      <c r="Q77" s="177">
        <f t="shared" ca="1" si="28"/>
        <v>1.4299572266092366</v>
      </c>
      <c r="R77" s="178">
        <f t="shared" ca="1" si="29"/>
        <v>334.31000000000006</v>
      </c>
      <c r="W77" s="47"/>
      <c r="X77" s="47">
        <v>77</v>
      </c>
    </row>
    <row r="78" spans="1:24">
      <c r="A78" s="62" t="s">
        <v>120</v>
      </c>
      <c r="B78" s="171">
        <f t="shared" ca="1" si="18"/>
        <v>343.03</v>
      </c>
      <c r="C78" s="176">
        <f t="shared" ca="1" si="19"/>
        <v>254.81027317347574</v>
      </c>
      <c r="D78" s="177">
        <f t="shared" ca="1" si="19"/>
        <v>82.078966010169211</v>
      </c>
      <c r="E78" s="177">
        <f t="shared" ca="1" si="19"/>
        <v>4.6794916118989516</v>
      </c>
      <c r="F78" s="178">
        <f t="shared" ca="1" si="19"/>
        <v>1.4612692044560784</v>
      </c>
      <c r="G78" s="179">
        <f t="shared" ca="1" si="16"/>
        <v>0</v>
      </c>
      <c r="H78" s="179">
        <f t="shared" ca="1" si="17"/>
        <v>332.46</v>
      </c>
      <c r="I78" s="180">
        <f t="shared" ca="1" si="20"/>
        <v>248.68</v>
      </c>
      <c r="J78" s="177">
        <f t="shared" ca="1" si="21"/>
        <v>79.56</v>
      </c>
      <c r="K78" s="177">
        <f t="shared" ca="1" si="22"/>
        <v>4.53</v>
      </c>
      <c r="L78" s="177">
        <f t="shared" ca="1" si="23"/>
        <v>1.43</v>
      </c>
      <c r="M78" s="178">
        <f t="shared" ca="1" si="24"/>
        <v>334.2</v>
      </c>
      <c r="N78" s="176">
        <f t="shared" ca="1" si="25"/>
        <v>248.67255894673849</v>
      </c>
      <c r="O78" s="177">
        <f t="shared" ca="1" si="26"/>
        <v>79.557619389587074</v>
      </c>
      <c r="P78" s="177">
        <f t="shared" ca="1" si="27"/>
        <v>4.5298644524236984</v>
      </c>
      <c r="Q78" s="177">
        <f t="shared" ca="1" si="28"/>
        <v>1.4299572112507479</v>
      </c>
      <c r="R78" s="178">
        <f t="shared" ca="1" si="29"/>
        <v>334.19</v>
      </c>
      <c r="W78" s="47"/>
      <c r="X78" s="47">
        <v>78</v>
      </c>
    </row>
    <row r="79" spans="1:24">
      <c r="A79" s="62" t="s">
        <v>121</v>
      </c>
      <c r="B79" s="171">
        <f t="shared" ca="1" si="18"/>
        <v>343.03</v>
      </c>
      <c r="C79" s="176">
        <f t="shared" ca="1" si="19"/>
        <v>254.81027317347574</v>
      </c>
      <c r="D79" s="177">
        <f t="shared" ca="1" si="19"/>
        <v>82.078966010169211</v>
      </c>
      <c r="E79" s="177">
        <f t="shared" ca="1" si="19"/>
        <v>4.6794916118989516</v>
      </c>
      <c r="F79" s="178">
        <f t="shared" ca="1" si="19"/>
        <v>1.4612692044560784</v>
      </c>
      <c r="G79" s="179">
        <f t="shared" ca="1" si="16"/>
        <v>0</v>
      </c>
      <c r="H79" s="179">
        <f t="shared" ca="1" si="17"/>
        <v>332.46</v>
      </c>
      <c r="I79" s="180">
        <f t="shared" ca="1" si="20"/>
        <v>248.63</v>
      </c>
      <c r="J79" s="177">
        <f t="shared" ca="1" si="21"/>
        <v>79.56</v>
      </c>
      <c r="K79" s="177">
        <f t="shared" ca="1" si="22"/>
        <v>4.53</v>
      </c>
      <c r="L79" s="177">
        <f t="shared" ca="1" si="23"/>
        <v>1.43</v>
      </c>
      <c r="M79" s="178">
        <f t="shared" ca="1" si="24"/>
        <v>334.15</v>
      </c>
      <c r="N79" s="176">
        <f t="shared" ca="1" si="25"/>
        <v>248.62255932964237</v>
      </c>
      <c r="O79" s="177">
        <f t="shared" ca="1" si="26"/>
        <v>79.557619033368255</v>
      </c>
      <c r="P79" s="177">
        <f t="shared" ca="1" si="27"/>
        <v>4.5298644321412542</v>
      </c>
      <c r="Q79" s="177">
        <f t="shared" ca="1" si="28"/>
        <v>1.4299572048481222</v>
      </c>
      <c r="R79" s="178">
        <f t="shared" ca="1" si="29"/>
        <v>334.14</v>
      </c>
      <c r="W79" s="47"/>
      <c r="X79" s="47">
        <v>79</v>
      </c>
    </row>
    <row r="80" spans="1:24">
      <c r="A80" s="62" t="s">
        <v>122</v>
      </c>
      <c r="B80" s="171">
        <f t="shared" ca="1" si="18"/>
        <v>365.15</v>
      </c>
      <c r="C80" s="176">
        <f t="shared" ca="1" si="19"/>
        <v>271.24149855492135</v>
      </c>
      <c r="D80" s="177">
        <f t="shared" ca="1" si="19"/>
        <v>87.371758850868105</v>
      </c>
      <c r="E80" s="177">
        <f t="shared" ca="1" si="19"/>
        <v>4.9812446785555267</v>
      </c>
      <c r="F80" s="178">
        <f t="shared" ca="1" si="19"/>
        <v>1.5554979156550073</v>
      </c>
      <c r="G80" s="179">
        <f t="shared" ca="1" si="16"/>
        <v>0</v>
      </c>
      <c r="H80" s="179">
        <f t="shared" ca="1" si="17"/>
        <v>351.36</v>
      </c>
      <c r="I80" s="180">
        <f t="shared" ca="1" si="20"/>
        <v>260.99</v>
      </c>
      <c r="J80" s="177">
        <f t="shared" ca="1" si="21"/>
        <v>84.08</v>
      </c>
      <c r="K80" s="177">
        <f t="shared" ca="1" si="22"/>
        <v>4.78</v>
      </c>
      <c r="L80" s="177">
        <f t="shared" ca="1" si="23"/>
        <v>1.51</v>
      </c>
      <c r="M80" s="178">
        <f t="shared" ca="1" si="24"/>
        <v>351.35999999999996</v>
      </c>
      <c r="N80" s="176">
        <f t="shared" ca="1" si="25"/>
        <v>260.99000000000007</v>
      </c>
      <c r="O80" s="177">
        <f t="shared" ca="1" si="26"/>
        <v>84.080000000000013</v>
      </c>
      <c r="P80" s="177">
        <f t="shared" ca="1" si="27"/>
        <v>4.7800000000000011</v>
      </c>
      <c r="Q80" s="177">
        <f t="shared" ca="1" si="28"/>
        <v>1.5100000000000002</v>
      </c>
      <c r="R80" s="178">
        <f t="shared" ca="1" si="29"/>
        <v>351.36</v>
      </c>
      <c r="W80" s="47"/>
      <c r="X80" s="47">
        <v>80</v>
      </c>
    </row>
    <row r="81" spans="1:24">
      <c r="A81" s="62" t="s">
        <v>123</v>
      </c>
      <c r="B81" s="171">
        <f t="shared" ca="1" si="18"/>
        <v>380.84</v>
      </c>
      <c r="C81" s="176">
        <f t="shared" ca="1" si="19"/>
        <v>282.89637767946391</v>
      </c>
      <c r="D81" s="177">
        <f t="shared" ca="1" si="19"/>
        <v>91.126004767258962</v>
      </c>
      <c r="E81" s="177">
        <f t="shared" ca="1" si="19"/>
        <v>5.1952820029606652</v>
      </c>
      <c r="F81" s="178">
        <f t="shared" ca="1" si="19"/>
        <v>1.6223355503164532</v>
      </c>
      <c r="G81" s="179">
        <f t="shared" ca="1" si="16"/>
        <v>0</v>
      </c>
      <c r="H81" s="179">
        <f t="shared" ca="1" si="17"/>
        <v>369.11</v>
      </c>
      <c r="I81" s="180">
        <f t="shared" ca="1" si="20"/>
        <v>275.85000000000002</v>
      </c>
      <c r="J81" s="177">
        <f t="shared" ca="1" si="21"/>
        <v>88.33</v>
      </c>
      <c r="K81" s="177">
        <f t="shared" ca="1" si="22"/>
        <v>5.0199999999999996</v>
      </c>
      <c r="L81" s="177">
        <f t="shared" ca="1" si="23"/>
        <v>1.59</v>
      </c>
      <c r="M81" s="178">
        <f t="shared" ca="1" si="24"/>
        <v>370.78999999999996</v>
      </c>
      <c r="N81" s="176">
        <f t="shared" ca="1" si="25"/>
        <v>275.85000000000008</v>
      </c>
      <c r="O81" s="177">
        <f t="shared" ca="1" si="26"/>
        <v>88.330000000000013</v>
      </c>
      <c r="P81" s="177">
        <f t="shared" ca="1" si="27"/>
        <v>5.0200000000000005</v>
      </c>
      <c r="Q81" s="177">
        <f t="shared" ca="1" si="28"/>
        <v>1.5900000000000003</v>
      </c>
      <c r="R81" s="178">
        <f t="shared" ca="1" si="29"/>
        <v>370.79</v>
      </c>
      <c r="W81" s="47"/>
      <c r="X81" s="47">
        <v>81</v>
      </c>
    </row>
    <row r="82" spans="1:24">
      <c r="A82" s="62" t="s">
        <v>124</v>
      </c>
      <c r="B82" s="171">
        <f t="shared" ca="1" si="18"/>
        <v>380.84</v>
      </c>
      <c r="C82" s="176">
        <f t="shared" ca="1" si="19"/>
        <v>282.89637767946391</v>
      </c>
      <c r="D82" s="177">
        <f t="shared" ca="1" si="19"/>
        <v>91.126004767258962</v>
      </c>
      <c r="E82" s="177">
        <f t="shared" ca="1" si="19"/>
        <v>5.1952820029606652</v>
      </c>
      <c r="F82" s="178">
        <f t="shared" ca="1" si="19"/>
        <v>1.6223355503164532</v>
      </c>
      <c r="G82" s="179">
        <f t="shared" ca="1" si="16"/>
        <v>0</v>
      </c>
      <c r="H82" s="179">
        <f t="shared" ca="1" si="17"/>
        <v>369.11</v>
      </c>
      <c r="I82" s="180">
        <f t="shared" ca="1" si="20"/>
        <v>275.85000000000002</v>
      </c>
      <c r="J82" s="177">
        <f t="shared" ca="1" si="21"/>
        <v>88.33</v>
      </c>
      <c r="K82" s="177">
        <f t="shared" ca="1" si="22"/>
        <v>5.0199999999999996</v>
      </c>
      <c r="L82" s="177">
        <f t="shared" ca="1" si="23"/>
        <v>1.59</v>
      </c>
      <c r="M82" s="178">
        <f t="shared" ca="1" si="24"/>
        <v>370.78999999999996</v>
      </c>
      <c r="N82" s="176">
        <f t="shared" ca="1" si="25"/>
        <v>275.85000000000008</v>
      </c>
      <c r="O82" s="177">
        <f t="shared" ca="1" si="26"/>
        <v>88.330000000000013</v>
      </c>
      <c r="P82" s="177">
        <f t="shared" ca="1" si="27"/>
        <v>5.0200000000000005</v>
      </c>
      <c r="Q82" s="177">
        <f t="shared" ca="1" si="28"/>
        <v>1.5900000000000003</v>
      </c>
      <c r="R82" s="178">
        <f t="shared" ca="1" si="29"/>
        <v>370.79</v>
      </c>
      <c r="W82" s="47"/>
      <c r="X82" s="47">
        <v>82</v>
      </c>
    </row>
    <row r="83" spans="1:24">
      <c r="A83" s="62" t="s">
        <v>125</v>
      </c>
      <c r="B83" s="171">
        <f t="shared" ca="1" si="18"/>
        <v>403.24</v>
      </c>
      <c r="C83" s="176">
        <f t="shared" ca="1" si="19"/>
        <v>299.53559325561139</v>
      </c>
      <c r="D83" s="177">
        <f t="shared" ca="1" si="19"/>
        <v>96.48579498568823</v>
      </c>
      <c r="E83" s="177">
        <f t="shared" ca="1" si="19"/>
        <v>5.500854728688843</v>
      </c>
      <c r="F83" s="178">
        <f t="shared" ca="1" si="19"/>
        <v>1.717757030011571</v>
      </c>
      <c r="G83" s="179">
        <f t="shared" ca="1" si="16"/>
        <v>0</v>
      </c>
      <c r="H83" s="179">
        <f t="shared" ca="1" si="17"/>
        <v>380.65</v>
      </c>
      <c r="I83" s="180">
        <f t="shared" ca="1" si="20"/>
        <v>294.05</v>
      </c>
      <c r="J83" s="177">
        <f t="shared" ca="1" si="21"/>
        <v>80.59</v>
      </c>
      <c r="K83" s="177">
        <f t="shared" ca="1" si="22"/>
        <v>4.58</v>
      </c>
      <c r="L83" s="177">
        <f t="shared" ca="1" si="23"/>
        <v>1.45</v>
      </c>
      <c r="M83" s="178">
        <f t="shared" ca="1" si="24"/>
        <v>380.66999999999996</v>
      </c>
      <c r="N83" s="176">
        <f t="shared" ca="1" si="25"/>
        <v>294.03455092337197</v>
      </c>
      <c r="O83" s="177">
        <f t="shared" ca="1" si="26"/>
        <v>80.585765886463349</v>
      </c>
      <c r="P83" s="177">
        <f t="shared" ca="1" si="27"/>
        <v>4.579759371634224</v>
      </c>
      <c r="Q83" s="177">
        <f t="shared" ca="1" si="28"/>
        <v>1.4499238185304857</v>
      </c>
      <c r="R83" s="178">
        <f t="shared" ca="1" si="29"/>
        <v>380.65000000000003</v>
      </c>
      <c r="W83" s="47"/>
      <c r="X83" s="47">
        <v>83</v>
      </c>
    </row>
    <row r="84" spans="1:24">
      <c r="A84" s="62" t="s">
        <v>126</v>
      </c>
      <c r="B84" s="171">
        <f t="shared" ca="1" si="18"/>
        <v>425.64</v>
      </c>
      <c r="C84" s="176">
        <f t="shared" ca="1" si="19"/>
        <v>316.17480883175881</v>
      </c>
      <c r="D84" s="177">
        <f t="shared" ca="1" si="19"/>
        <v>101.84558520411748</v>
      </c>
      <c r="E84" s="177">
        <f t="shared" ca="1" si="19"/>
        <v>5.8064274544170189</v>
      </c>
      <c r="F84" s="178">
        <f t="shared" ca="1" si="19"/>
        <v>1.8131785097066884</v>
      </c>
      <c r="G84" s="179">
        <f t="shared" ca="1" si="16"/>
        <v>0</v>
      </c>
      <c r="H84" s="179">
        <f t="shared" ca="1" si="17"/>
        <v>396.78</v>
      </c>
      <c r="I84" s="180">
        <f t="shared" ca="1" si="20"/>
        <v>310.22000000000003</v>
      </c>
      <c r="J84" s="177">
        <f t="shared" ca="1" si="21"/>
        <v>80.55</v>
      </c>
      <c r="K84" s="177">
        <f t="shared" ca="1" si="22"/>
        <v>4.58</v>
      </c>
      <c r="L84" s="177">
        <f t="shared" ca="1" si="23"/>
        <v>1.45</v>
      </c>
      <c r="M84" s="178">
        <f t="shared" ca="1" si="24"/>
        <v>396.8</v>
      </c>
      <c r="N84" s="176">
        <f t="shared" ca="1" si="25"/>
        <v>310.20436391129033</v>
      </c>
      <c r="O84" s="177">
        <f t="shared" ca="1" si="26"/>
        <v>80.545940020161282</v>
      </c>
      <c r="P84" s="177">
        <f t="shared" ca="1" si="27"/>
        <v>4.579769153225806</v>
      </c>
      <c r="Q84" s="177">
        <f t="shared" ca="1" si="28"/>
        <v>1.4499269153225804</v>
      </c>
      <c r="R84" s="178">
        <f t="shared" ca="1" si="29"/>
        <v>396.78000000000003</v>
      </c>
      <c r="W84" s="47"/>
      <c r="X84" s="47">
        <v>84</v>
      </c>
    </row>
    <row r="85" spans="1:24">
      <c r="A85" s="62" t="s">
        <v>127</v>
      </c>
      <c r="B85" s="171">
        <f t="shared" ca="1" si="18"/>
        <v>425.64</v>
      </c>
      <c r="C85" s="176">
        <f t="shared" ca="1" si="19"/>
        <v>316.17480883175881</v>
      </c>
      <c r="D85" s="177">
        <f t="shared" ca="1" si="19"/>
        <v>101.84558520411748</v>
      </c>
      <c r="E85" s="177">
        <f t="shared" ca="1" si="19"/>
        <v>5.8064274544170189</v>
      </c>
      <c r="F85" s="178">
        <f t="shared" ca="1" si="19"/>
        <v>1.8131785097066884</v>
      </c>
      <c r="G85" s="179">
        <f t="shared" ca="1" si="16"/>
        <v>0</v>
      </c>
      <c r="H85" s="179">
        <f t="shared" ca="1" si="17"/>
        <v>396.78</v>
      </c>
      <c r="I85" s="180">
        <f t="shared" ca="1" si="20"/>
        <v>310.22000000000003</v>
      </c>
      <c r="J85" s="177">
        <f t="shared" ca="1" si="21"/>
        <v>80.55</v>
      </c>
      <c r="K85" s="177">
        <f t="shared" ca="1" si="22"/>
        <v>4.58</v>
      </c>
      <c r="L85" s="177">
        <f t="shared" ca="1" si="23"/>
        <v>1.45</v>
      </c>
      <c r="M85" s="178">
        <f t="shared" ca="1" si="24"/>
        <v>396.8</v>
      </c>
      <c r="N85" s="176">
        <f t="shared" ca="1" si="25"/>
        <v>310.20436391129033</v>
      </c>
      <c r="O85" s="177">
        <f t="shared" ca="1" si="26"/>
        <v>80.545940020161282</v>
      </c>
      <c r="P85" s="177">
        <f t="shared" ca="1" si="27"/>
        <v>4.579769153225806</v>
      </c>
      <c r="Q85" s="177">
        <f t="shared" ca="1" si="28"/>
        <v>1.4499269153225804</v>
      </c>
      <c r="R85" s="178">
        <f t="shared" ca="1" si="29"/>
        <v>396.78000000000003</v>
      </c>
      <c r="W85" s="47"/>
      <c r="X85" s="47">
        <v>85</v>
      </c>
    </row>
    <row r="86" spans="1:24">
      <c r="A86" s="62" t="s">
        <v>128</v>
      </c>
      <c r="B86" s="171">
        <f t="shared" ca="1" si="18"/>
        <v>455.51</v>
      </c>
      <c r="C86" s="176">
        <f t="shared" ca="1" si="19"/>
        <v>338.36290567370185</v>
      </c>
      <c r="D86" s="177">
        <f t="shared" ca="1" si="19"/>
        <v>108.99276974985331</v>
      </c>
      <c r="E86" s="177">
        <f t="shared" ca="1" si="19"/>
        <v>6.2139032275197259</v>
      </c>
      <c r="F86" s="178">
        <f t="shared" ca="1" si="19"/>
        <v>1.940421348925133</v>
      </c>
      <c r="G86" s="179">
        <f t="shared" ca="1" si="16"/>
        <v>0</v>
      </c>
      <c r="H86" s="179">
        <f t="shared" ca="1" si="17"/>
        <v>418.29</v>
      </c>
      <c r="I86" s="180">
        <f t="shared" ca="1" si="20"/>
        <v>331.77</v>
      </c>
      <c r="J86" s="177">
        <f t="shared" ca="1" si="21"/>
        <v>80.489999999999995</v>
      </c>
      <c r="K86" s="177">
        <f t="shared" ca="1" si="22"/>
        <v>4.58</v>
      </c>
      <c r="L86" s="177">
        <f t="shared" ca="1" si="23"/>
        <v>1.45</v>
      </c>
      <c r="M86" s="178">
        <f t="shared" ca="1" si="24"/>
        <v>418.28999999999996</v>
      </c>
      <c r="N86" s="176">
        <f t="shared" ca="1" si="25"/>
        <v>331.77000000000004</v>
      </c>
      <c r="O86" s="177">
        <f t="shared" ca="1" si="26"/>
        <v>80.490000000000009</v>
      </c>
      <c r="P86" s="177">
        <f t="shared" ca="1" si="27"/>
        <v>4.580000000000001</v>
      </c>
      <c r="Q86" s="177">
        <f t="shared" ca="1" si="28"/>
        <v>1.4500000000000002</v>
      </c>
      <c r="R86" s="178">
        <f t="shared" ca="1" si="29"/>
        <v>418.29</v>
      </c>
      <c r="W86" s="47"/>
      <c r="X86" s="47">
        <v>86</v>
      </c>
    </row>
    <row r="87" spans="1:24">
      <c r="A87" s="62" t="s">
        <v>129</v>
      </c>
      <c r="B87" s="171">
        <f t="shared" ca="1" si="18"/>
        <v>477.91</v>
      </c>
      <c r="C87" s="176">
        <f t="shared" ca="1" si="19"/>
        <v>355.00212124984932</v>
      </c>
      <c r="D87" s="177">
        <f t="shared" ca="1" si="19"/>
        <v>114.35255996828256</v>
      </c>
      <c r="E87" s="177">
        <f t="shared" ca="1" si="19"/>
        <v>6.5194759532479027</v>
      </c>
      <c r="F87" s="178">
        <f t="shared" ca="1" si="19"/>
        <v>2.0358428286202508</v>
      </c>
      <c r="G87" s="179">
        <f t="shared" ca="1" si="16"/>
        <v>0</v>
      </c>
      <c r="H87" s="179">
        <f t="shared" ca="1" si="17"/>
        <v>434.41</v>
      </c>
      <c r="I87" s="180">
        <f t="shared" ca="1" si="20"/>
        <v>347.93</v>
      </c>
      <c r="J87" s="177">
        <f t="shared" ca="1" si="21"/>
        <v>80.459999999999994</v>
      </c>
      <c r="K87" s="177">
        <f t="shared" ca="1" si="22"/>
        <v>4.58</v>
      </c>
      <c r="L87" s="177">
        <f t="shared" ca="1" si="23"/>
        <v>1.45</v>
      </c>
      <c r="M87" s="178">
        <f t="shared" ca="1" si="24"/>
        <v>434.41999999999996</v>
      </c>
      <c r="N87" s="176">
        <f t="shared" ca="1" si="25"/>
        <v>347.92199093043604</v>
      </c>
      <c r="O87" s="177">
        <f t="shared" ca="1" si="26"/>
        <v>80.458147875328024</v>
      </c>
      <c r="P87" s="177">
        <f t="shared" ca="1" si="27"/>
        <v>4.5798945720731101</v>
      </c>
      <c r="Q87" s="177">
        <f t="shared" ca="1" si="28"/>
        <v>1.449966622162884</v>
      </c>
      <c r="R87" s="178">
        <f t="shared" ca="1" si="29"/>
        <v>434.41000000000008</v>
      </c>
      <c r="W87" s="47"/>
      <c r="X87" s="47">
        <v>87</v>
      </c>
    </row>
    <row r="88" spans="1:24">
      <c r="A88" s="62" t="s">
        <v>130</v>
      </c>
      <c r="B88" s="171">
        <f t="shared" ca="1" si="18"/>
        <v>477.91</v>
      </c>
      <c r="C88" s="176">
        <f t="shared" ca="1" si="19"/>
        <v>355.00212124984932</v>
      </c>
      <c r="D88" s="177">
        <f t="shared" ca="1" si="19"/>
        <v>114.35255996828256</v>
      </c>
      <c r="E88" s="177">
        <f t="shared" ca="1" si="19"/>
        <v>6.5194759532479027</v>
      </c>
      <c r="F88" s="178">
        <f t="shared" ca="1" si="19"/>
        <v>2.0358428286202508</v>
      </c>
      <c r="G88" s="179">
        <f t="shared" ca="1" si="16"/>
        <v>0</v>
      </c>
      <c r="H88" s="179">
        <f t="shared" ca="1" si="17"/>
        <v>434.41</v>
      </c>
      <c r="I88" s="180">
        <f t="shared" ca="1" si="20"/>
        <v>347.93</v>
      </c>
      <c r="J88" s="177">
        <f t="shared" ca="1" si="21"/>
        <v>80.459999999999994</v>
      </c>
      <c r="K88" s="177">
        <f t="shared" ca="1" si="22"/>
        <v>4.58</v>
      </c>
      <c r="L88" s="177">
        <f t="shared" ca="1" si="23"/>
        <v>1.45</v>
      </c>
      <c r="M88" s="178">
        <f t="shared" ca="1" si="24"/>
        <v>434.41999999999996</v>
      </c>
      <c r="N88" s="176">
        <f t="shared" ca="1" si="25"/>
        <v>347.92199093043604</v>
      </c>
      <c r="O88" s="177">
        <f t="shared" ca="1" si="26"/>
        <v>80.458147875328024</v>
      </c>
      <c r="P88" s="177">
        <f t="shared" ca="1" si="27"/>
        <v>4.5798945720731101</v>
      </c>
      <c r="Q88" s="177">
        <f t="shared" ca="1" si="28"/>
        <v>1.449966622162884</v>
      </c>
      <c r="R88" s="178">
        <f t="shared" ca="1" si="29"/>
        <v>434.41000000000008</v>
      </c>
      <c r="W88" s="47"/>
      <c r="X88" s="47">
        <v>88</v>
      </c>
    </row>
    <row r="89" spans="1:24">
      <c r="A89" s="62" t="s">
        <v>131</v>
      </c>
      <c r="B89" s="171">
        <f t="shared" ca="1" si="18"/>
        <v>507.78</v>
      </c>
      <c r="C89" s="176">
        <f t="shared" ca="1" si="19"/>
        <v>377.19021809179225</v>
      </c>
      <c r="D89" s="177">
        <f t="shared" ca="1" si="19"/>
        <v>121.49974451401836</v>
      </c>
      <c r="E89" s="177">
        <f t="shared" ca="1" si="19"/>
        <v>6.9269517263506097</v>
      </c>
      <c r="F89" s="178">
        <f t="shared" ca="1" si="19"/>
        <v>2.1630856678386952</v>
      </c>
      <c r="G89" s="179">
        <f t="shared" ca="1" si="16"/>
        <v>0</v>
      </c>
      <c r="H89" s="179">
        <f t="shared" ca="1" si="17"/>
        <v>460.93</v>
      </c>
      <c r="I89" s="180">
        <f t="shared" ca="1" si="20"/>
        <v>358.22</v>
      </c>
      <c r="J89" s="177">
        <f t="shared" ca="1" si="21"/>
        <v>96.87</v>
      </c>
      <c r="K89" s="177">
        <f t="shared" ca="1" si="22"/>
        <v>4.4400000000000004</v>
      </c>
      <c r="L89" s="177">
        <f t="shared" ca="1" si="23"/>
        <v>1.41</v>
      </c>
      <c r="M89" s="178">
        <f t="shared" ca="1" si="24"/>
        <v>460.94000000000005</v>
      </c>
      <c r="N89" s="176">
        <f t="shared" ca="1" si="25"/>
        <v>358.21222848960821</v>
      </c>
      <c r="O89" s="177">
        <f t="shared" ca="1" si="26"/>
        <v>96.867898424957687</v>
      </c>
      <c r="P89" s="177">
        <f t="shared" ca="1" si="27"/>
        <v>4.4399036750987113</v>
      </c>
      <c r="Q89" s="177">
        <f t="shared" ca="1" si="28"/>
        <v>1.4099694103354012</v>
      </c>
      <c r="R89" s="178">
        <f t="shared" ca="1" si="29"/>
        <v>460.93</v>
      </c>
      <c r="W89" s="47"/>
      <c r="X89" s="47">
        <v>89</v>
      </c>
    </row>
    <row r="90" spans="1:24">
      <c r="A90" s="62" t="s">
        <v>132</v>
      </c>
      <c r="B90" s="171">
        <f t="shared" ca="1" si="18"/>
        <v>537.64</v>
      </c>
      <c r="C90" s="176">
        <f t="shared" ca="1" si="19"/>
        <v>399.37088671249597</v>
      </c>
      <c r="D90" s="177">
        <f t="shared" ca="1" si="19"/>
        <v>128.64453629626382</v>
      </c>
      <c r="E90" s="177">
        <f t="shared" ca="1" si="19"/>
        <v>7.3342910830579031</v>
      </c>
      <c r="F90" s="178">
        <f t="shared" ca="1" si="19"/>
        <v>2.290285908182276</v>
      </c>
      <c r="G90" s="179">
        <f t="shared" ca="1" si="16"/>
        <v>0</v>
      </c>
      <c r="H90" s="179">
        <f t="shared" ca="1" si="17"/>
        <v>501.46</v>
      </c>
      <c r="I90" s="180">
        <f t="shared" ca="1" si="20"/>
        <v>392.29</v>
      </c>
      <c r="J90" s="177">
        <f t="shared" ca="1" si="21"/>
        <v>103.14</v>
      </c>
      <c r="K90" s="177">
        <f t="shared" ca="1" si="22"/>
        <v>4.59</v>
      </c>
      <c r="L90" s="177">
        <f t="shared" ca="1" si="23"/>
        <v>1.45</v>
      </c>
      <c r="M90" s="178">
        <f t="shared" ca="1" si="24"/>
        <v>501.46999999999997</v>
      </c>
      <c r="N90" s="176">
        <f t="shared" ca="1" si="25"/>
        <v>392.28217719903489</v>
      </c>
      <c r="O90" s="177">
        <f t="shared" ca="1" si="26"/>
        <v>103.13794324685425</v>
      </c>
      <c r="P90" s="177">
        <f t="shared" ca="1" si="27"/>
        <v>4.5899084691008438</v>
      </c>
      <c r="Q90" s="177">
        <f t="shared" ca="1" si="28"/>
        <v>1.4499710850100704</v>
      </c>
      <c r="R90" s="178">
        <f t="shared" ca="1" si="29"/>
        <v>501.46000000000009</v>
      </c>
      <c r="W90" s="47"/>
      <c r="X90" s="47">
        <v>90</v>
      </c>
    </row>
    <row r="91" spans="1:24">
      <c r="A91" s="62" t="s">
        <v>133</v>
      </c>
      <c r="B91" s="171">
        <f t="shared" ca="1" si="18"/>
        <v>567.52</v>
      </c>
      <c r="C91" s="176">
        <f t="shared" ca="1" si="19"/>
        <v>421.56641177567843</v>
      </c>
      <c r="D91" s="177">
        <f t="shared" ca="1" si="19"/>
        <v>135.79411360549</v>
      </c>
      <c r="E91" s="177">
        <f t="shared" ca="1" si="19"/>
        <v>7.7419032725560246</v>
      </c>
      <c r="F91" s="178">
        <f t="shared" ca="1" si="19"/>
        <v>2.4175713462755848</v>
      </c>
      <c r="G91" s="179">
        <f t="shared" ca="1" si="16"/>
        <v>0</v>
      </c>
      <c r="H91" s="179">
        <f t="shared" ca="1" si="17"/>
        <v>540.59</v>
      </c>
      <c r="I91" s="180">
        <f t="shared" ca="1" si="20"/>
        <v>404.41</v>
      </c>
      <c r="J91" s="177">
        <f t="shared" ca="1" si="21"/>
        <v>130.29</v>
      </c>
      <c r="K91" s="177">
        <f t="shared" ca="1" si="22"/>
        <v>4.4800000000000004</v>
      </c>
      <c r="L91" s="177">
        <f t="shared" ca="1" si="23"/>
        <v>1.42</v>
      </c>
      <c r="M91" s="178">
        <f t="shared" ca="1" si="24"/>
        <v>540.6</v>
      </c>
      <c r="N91" s="176">
        <f t="shared" ca="1" si="25"/>
        <v>404.40251923788384</v>
      </c>
      <c r="O91" s="177">
        <f t="shared" ca="1" si="26"/>
        <v>130.28758990011099</v>
      </c>
      <c r="P91" s="177">
        <f t="shared" ca="1" si="27"/>
        <v>4.4799171291157975</v>
      </c>
      <c r="Q91" s="177">
        <f t="shared" ca="1" si="28"/>
        <v>1.4199737328893822</v>
      </c>
      <c r="R91" s="178">
        <f t="shared" ca="1" si="29"/>
        <v>540.59</v>
      </c>
      <c r="W91" s="47"/>
      <c r="X91" s="47">
        <v>91</v>
      </c>
    </row>
    <row r="92" spans="1:24">
      <c r="A92" s="62" t="s">
        <v>134</v>
      </c>
      <c r="B92" s="171">
        <f t="shared" ca="1" si="18"/>
        <v>597.38</v>
      </c>
      <c r="C92" s="176">
        <f t="shared" ca="1" si="19"/>
        <v>443.7470803963821</v>
      </c>
      <c r="D92" s="177">
        <f t="shared" ca="1" si="19"/>
        <v>142.93890538773542</v>
      </c>
      <c r="E92" s="177">
        <f t="shared" ca="1" si="19"/>
        <v>8.149242629263318</v>
      </c>
      <c r="F92" s="178">
        <f t="shared" ca="1" si="19"/>
        <v>2.5447715866191656</v>
      </c>
      <c r="G92" s="179">
        <f t="shared" ca="1" si="16"/>
        <v>0</v>
      </c>
      <c r="H92" s="179">
        <f t="shared" ca="1" si="17"/>
        <v>569.71</v>
      </c>
      <c r="I92" s="180">
        <f t="shared" ca="1" si="20"/>
        <v>426.42</v>
      </c>
      <c r="J92" s="177">
        <f t="shared" ca="1" si="21"/>
        <v>137.38</v>
      </c>
      <c r="K92" s="177">
        <f t="shared" ca="1" si="22"/>
        <v>4.49</v>
      </c>
      <c r="L92" s="177">
        <f t="shared" ca="1" si="23"/>
        <v>1.42</v>
      </c>
      <c r="M92" s="178">
        <f t="shared" ca="1" si="24"/>
        <v>569.70999999999992</v>
      </c>
      <c r="N92" s="176">
        <f t="shared" ca="1" si="25"/>
        <v>426.42000000000007</v>
      </c>
      <c r="O92" s="177">
        <f t="shared" ca="1" si="26"/>
        <v>137.38000000000002</v>
      </c>
      <c r="P92" s="177">
        <f t="shared" ca="1" si="27"/>
        <v>4.4900000000000011</v>
      </c>
      <c r="Q92" s="177">
        <f t="shared" ca="1" si="28"/>
        <v>1.4200000000000002</v>
      </c>
      <c r="R92" s="178">
        <f t="shared" ca="1" si="29"/>
        <v>569.71</v>
      </c>
      <c r="W92" s="47"/>
      <c r="X92" s="47">
        <v>92</v>
      </c>
    </row>
    <row r="93" spans="1:24">
      <c r="A93" s="62" t="s">
        <v>135</v>
      </c>
      <c r="B93" s="171">
        <f t="shared" ca="1" si="18"/>
        <v>627.25</v>
      </c>
      <c r="C93" s="176">
        <f t="shared" ca="1" si="19"/>
        <v>465.93517723832514</v>
      </c>
      <c r="D93" s="177">
        <f t="shared" ca="1" si="19"/>
        <v>150.08608993347124</v>
      </c>
      <c r="E93" s="177">
        <f t="shared" ca="1" si="19"/>
        <v>8.5567184023660268</v>
      </c>
      <c r="F93" s="178">
        <f t="shared" ca="1" si="19"/>
        <v>2.67201442583761</v>
      </c>
      <c r="G93" s="179">
        <f t="shared" ca="1" si="16"/>
        <v>0</v>
      </c>
      <c r="H93" s="179">
        <f t="shared" ca="1" si="17"/>
        <v>598.82000000000005</v>
      </c>
      <c r="I93" s="180">
        <f t="shared" ca="1" si="20"/>
        <v>448.44</v>
      </c>
      <c r="J93" s="177">
        <f t="shared" ca="1" si="21"/>
        <v>144.47</v>
      </c>
      <c r="K93" s="177">
        <f t="shared" ca="1" si="22"/>
        <v>4.49</v>
      </c>
      <c r="L93" s="177">
        <f t="shared" ca="1" si="23"/>
        <v>1.42</v>
      </c>
      <c r="M93" s="178">
        <f t="shared" ca="1" si="24"/>
        <v>598.81999999999994</v>
      </c>
      <c r="N93" s="176">
        <f t="shared" ca="1" si="25"/>
        <v>448.44000000000005</v>
      </c>
      <c r="O93" s="177">
        <f t="shared" ca="1" si="26"/>
        <v>144.47000000000003</v>
      </c>
      <c r="P93" s="177">
        <f t="shared" ca="1" si="27"/>
        <v>4.4900000000000011</v>
      </c>
      <c r="Q93" s="177">
        <f t="shared" ca="1" si="28"/>
        <v>1.4200000000000002</v>
      </c>
      <c r="R93" s="178">
        <f t="shared" ca="1" si="29"/>
        <v>598.82000000000005</v>
      </c>
      <c r="W93" s="47"/>
      <c r="X93" s="47">
        <v>93</v>
      </c>
    </row>
    <row r="94" spans="1:24">
      <c r="A94" s="62" t="s">
        <v>136</v>
      </c>
      <c r="B94" s="171">
        <f t="shared" ca="1" si="18"/>
        <v>657.13</v>
      </c>
      <c r="C94" s="176">
        <f t="shared" ca="1" si="19"/>
        <v>488.13070230150754</v>
      </c>
      <c r="D94" s="177">
        <f t="shared" ca="1" si="19"/>
        <v>157.23566724269742</v>
      </c>
      <c r="E94" s="177">
        <f t="shared" ca="1" si="19"/>
        <v>8.9643305918641474</v>
      </c>
      <c r="F94" s="178">
        <f t="shared" ca="1" si="19"/>
        <v>2.7992998639309183</v>
      </c>
      <c r="G94" s="179">
        <f t="shared" ca="1" si="16"/>
        <v>0</v>
      </c>
      <c r="H94" s="179">
        <f t="shared" ca="1" si="17"/>
        <v>627.92999999999995</v>
      </c>
      <c r="I94" s="180">
        <f t="shared" ca="1" si="20"/>
        <v>470.45</v>
      </c>
      <c r="J94" s="177">
        <f t="shared" ca="1" si="21"/>
        <v>151.56</v>
      </c>
      <c r="K94" s="177">
        <f t="shared" ca="1" si="22"/>
        <v>4.5</v>
      </c>
      <c r="L94" s="177">
        <f t="shared" ca="1" si="23"/>
        <v>1.43</v>
      </c>
      <c r="M94" s="178">
        <f t="shared" ca="1" si="24"/>
        <v>627.93999999999994</v>
      </c>
      <c r="N94" s="176">
        <f t="shared" ca="1" si="25"/>
        <v>470.44250804216961</v>
      </c>
      <c r="O94" s="177">
        <f t="shared" ca="1" si="26"/>
        <v>151.55758639360448</v>
      </c>
      <c r="P94" s="177">
        <f t="shared" ca="1" si="27"/>
        <v>4.4999283371022711</v>
      </c>
      <c r="Q94" s="177">
        <f t="shared" ca="1" si="28"/>
        <v>1.4299772271236104</v>
      </c>
      <c r="R94" s="178">
        <f t="shared" ca="1" si="29"/>
        <v>627.92999999999995</v>
      </c>
      <c r="W94" s="47"/>
      <c r="X94" s="47">
        <v>94</v>
      </c>
    </row>
    <row r="95" spans="1:24">
      <c r="A95" s="62" t="s">
        <v>137</v>
      </c>
      <c r="B95" s="171">
        <f t="shared" ca="1" si="18"/>
        <v>686.07</v>
      </c>
      <c r="C95" s="176">
        <f t="shared" ca="1" si="19"/>
        <v>509.62797456819089</v>
      </c>
      <c r="D95" s="177">
        <f t="shared" ca="1" si="19"/>
        <v>164.1603247838288</v>
      </c>
      <c r="E95" s="177">
        <f t="shared" ca="1" si="19"/>
        <v>9.3591196401933203</v>
      </c>
      <c r="F95" s="178">
        <f t="shared" ca="1" si="19"/>
        <v>2.9225810077870218</v>
      </c>
      <c r="G95" s="179">
        <f t="shared" ca="1" si="16"/>
        <v>0</v>
      </c>
      <c r="H95" s="179">
        <f t="shared" ca="1" si="17"/>
        <v>656.76</v>
      </c>
      <c r="I95" s="180">
        <f t="shared" ca="1" si="20"/>
        <v>492.24</v>
      </c>
      <c r="J95" s="177">
        <f t="shared" ca="1" si="21"/>
        <v>158.59</v>
      </c>
      <c r="K95" s="177">
        <f t="shared" ca="1" si="22"/>
        <v>4.51</v>
      </c>
      <c r="L95" s="177">
        <f t="shared" ca="1" si="23"/>
        <v>1.43</v>
      </c>
      <c r="M95" s="178">
        <f t="shared" ca="1" si="24"/>
        <v>656.77</v>
      </c>
      <c r="N95" s="176">
        <f t="shared" ca="1" si="25"/>
        <v>492.23250513878526</v>
      </c>
      <c r="O95" s="177">
        <f t="shared" ca="1" si="26"/>
        <v>158.58758530383545</v>
      </c>
      <c r="P95" s="177">
        <f t="shared" ca="1" si="27"/>
        <v>4.5099313306027984</v>
      </c>
      <c r="Q95" s="177">
        <f t="shared" ca="1" si="28"/>
        <v>1.4299782267764971</v>
      </c>
      <c r="R95" s="178">
        <f t="shared" ca="1" si="29"/>
        <v>656.7600000000001</v>
      </c>
      <c r="W95" s="47"/>
      <c r="X95" s="47">
        <v>95</v>
      </c>
    </row>
    <row r="96" spans="1:24">
      <c r="A96" s="62" t="s">
        <v>138</v>
      </c>
      <c r="B96" s="171">
        <f t="shared" ca="1" si="18"/>
        <v>686.07</v>
      </c>
      <c r="C96" s="176">
        <f t="shared" ca="1" si="19"/>
        <v>509.62797456819089</v>
      </c>
      <c r="D96" s="177">
        <f t="shared" ca="1" si="19"/>
        <v>164.1603247838288</v>
      </c>
      <c r="E96" s="177">
        <f t="shared" ca="1" si="19"/>
        <v>9.3591196401933203</v>
      </c>
      <c r="F96" s="178">
        <f t="shared" ca="1" si="19"/>
        <v>2.9225810077870218</v>
      </c>
      <c r="G96" s="179">
        <f t="shared" ca="1" si="16"/>
        <v>0</v>
      </c>
      <c r="H96" s="179">
        <f t="shared" ca="1" si="17"/>
        <v>663.83</v>
      </c>
      <c r="I96" s="180">
        <f t="shared" ca="1" si="20"/>
        <v>497.54</v>
      </c>
      <c r="J96" s="177">
        <f t="shared" ca="1" si="21"/>
        <v>160.29</v>
      </c>
      <c r="K96" s="177">
        <f t="shared" ca="1" si="22"/>
        <v>4.5599999999999996</v>
      </c>
      <c r="L96" s="177">
        <f t="shared" ca="1" si="23"/>
        <v>1.44</v>
      </c>
      <c r="M96" s="178">
        <f t="shared" ca="1" si="24"/>
        <v>663.83</v>
      </c>
      <c r="N96" s="176">
        <f t="shared" ca="1" si="25"/>
        <v>497.54</v>
      </c>
      <c r="O96" s="177">
        <f t="shared" ca="1" si="26"/>
        <v>160.29</v>
      </c>
      <c r="P96" s="177">
        <f t="shared" ca="1" si="27"/>
        <v>4.5599999999999996</v>
      </c>
      <c r="Q96" s="177">
        <f t="shared" ca="1" si="28"/>
        <v>1.44</v>
      </c>
      <c r="R96" s="178">
        <f t="shared" ca="1" si="29"/>
        <v>663.83</v>
      </c>
      <c r="W96" s="47"/>
      <c r="X96" s="47">
        <v>96</v>
      </c>
    </row>
    <row r="97" spans="1:24">
      <c r="A97" s="62" t="s">
        <v>139</v>
      </c>
      <c r="B97" s="171">
        <f t="shared" ca="1" si="18"/>
        <v>686.07</v>
      </c>
      <c r="C97" s="176">
        <f t="shared" ca="1" si="19"/>
        <v>509.62797456819089</v>
      </c>
      <c r="D97" s="177">
        <f t="shared" ca="1" si="19"/>
        <v>164.1603247838288</v>
      </c>
      <c r="E97" s="177">
        <f t="shared" ca="1" si="19"/>
        <v>9.3591196401933203</v>
      </c>
      <c r="F97" s="178">
        <f t="shared" ca="1" si="19"/>
        <v>2.9225810077870218</v>
      </c>
      <c r="G97" s="179">
        <f t="shared" ca="1" si="16"/>
        <v>0</v>
      </c>
      <c r="H97" s="179">
        <f t="shared" ca="1" si="17"/>
        <v>663.83</v>
      </c>
      <c r="I97" s="180">
        <f t="shared" ca="1" si="20"/>
        <v>497.54</v>
      </c>
      <c r="J97" s="177">
        <f t="shared" ca="1" si="21"/>
        <v>160.29</v>
      </c>
      <c r="K97" s="177">
        <f t="shared" ca="1" si="22"/>
        <v>4.5599999999999996</v>
      </c>
      <c r="L97" s="177">
        <f t="shared" ca="1" si="23"/>
        <v>1.44</v>
      </c>
      <c r="M97" s="178">
        <f t="shared" ca="1" si="24"/>
        <v>663.83</v>
      </c>
      <c r="N97" s="176">
        <f t="shared" ca="1" si="25"/>
        <v>497.54</v>
      </c>
      <c r="O97" s="177">
        <f t="shared" ca="1" si="26"/>
        <v>160.29</v>
      </c>
      <c r="P97" s="177">
        <f t="shared" ca="1" si="27"/>
        <v>4.5599999999999996</v>
      </c>
      <c r="Q97" s="177">
        <f t="shared" ca="1" si="28"/>
        <v>1.44</v>
      </c>
      <c r="R97" s="178">
        <f t="shared" ca="1" si="29"/>
        <v>663.83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686.07</v>
      </c>
      <c r="C98" s="181">
        <f t="shared" ca="1" si="19"/>
        <v>509.62797456819089</v>
      </c>
      <c r="D98" s="182">
        <f t="shared" ca="1" si="19"/>
        <v>164.1603247838288</v>
      </c>
      <c r="E98" s="182">
        <f t="shared" ca="1" si="19"/>
        <v>9.3591196401933203</v>
      </c>
      <c r="F98" s="183">
        <f t="shared" ca="1" si="19"/>
        <v>2.9225810077870218</v>
      </c>
      <c r="G98" s="184">
        <f t="shared" ca="1" si="16"/>
        <v>0</v>
      </c>
      <c r="H98" s="184">
        <f t="shared" ca="1" si="17"/>
        <v>663.83</v>
      </c>
      <c r="I98" s="185">
        <f t="shared" ca="1" si="20"/>
        <v>497.54</v>
      </c>
      <c r="J98" s="182">
        <f t="shared" ca="1" si="21"/>
        <v>160.29</v>
      </c>
      <c r="K98" s="182">
        <f t="shared" ca="1" si="22"/>
        <v>4.5599999999999996</v>
      </c>
      <c r="L98" s="182">
        <f t="shared" ca="1" si="23"/>
        <v>1.44</v>
      </c>
      <c r="M98" s="183">
        <f t="shared" ca="1" si="24"/>
        <v>663.83</v>
      </c>
      <c r="N98" s="181">
        <f t="shared" ca="1" si="25"/>
        <v>497.54</v>
      </c>
      <c r="O98" s="182">
        <f t="shared" ca="1" si="26"/>
        <v>160.29</v>
      </c>
      <c r="P98" s="182">
        <f t="shared" ca="1" si="27"/>
        <v>4.5599999999999996</v>
      </c>
      <c r="Q98" s="182">
        <f t="shared" ca="1" si="28"/>
        <v>1.44</v>
      </c>
      <c r="R98" s="183">
        <f t="shared" ca="1" si="29"/>
        <v>663.83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9.1112424999999924</v>
      </c>
      <c r="C99" s="57">
        <f t="shared" ref="C99:R99" ca="1" si="30">SUM(C3:C98)/4000</f>
        <v>6.7680325055382431</v>
      </c>
      <c r="D99" s="55">
        <f t="shared" ca="1" si="30"/>
        <v>2.1801048405909351</v>
      </c>
      <c r="E99" s="55">
        <f t="shared" ca="1" si="30"/>
        <v>0.12429228595961635</v>
      </c>
      <c r="F99" s="56">
        <f t="shared" ca="1" si="30"/>
        <v>3.881286791120718E-2</v>
      </c>
      <c r="G99" s="60">
        <f t="shared" ca="1" si="30"/>
        <v>0</v>
      </c>
      <c r="H99" s="60">
        <f t="shared" ca="1" si="30"/>
        <v>8.283315</v>
      </c>
      <c r="I99" s="168">
        <f t="shared" ca="1" si="30"/>
        <v>6.3723275000000008</v>
      </c>
      <c r="J99" s="55">
        <f t="shared" ca="1" si="30"/>
        <v>1.8616825000000015</v>
      </c>
      <c r="K99" s="55">
        <f t="shared" ca="1" si="30"/>
        <v>7.583750000000003E-2</v>
      </c>
      <c r="L99" s="55">
        <f t="shared" ca="1" si="30"/>
        <v>3.4497500000000049E-2</v>
      </c>
      <c r="M99" s="56">
        <f t="shared" ca="1" si="30"/>
        <v>8.3443450000000023</v>
      </c>
      <c r="N99" s="57">
        <f t="shared" ca="1" si="30"/>
        <v>6.3722448215516021</v>
      </c>
      <c r="O99" s="55">
        <f t="shared" ca="1" si="30"/>
        <v>1.861659298448991</v>
      </c>
      <c r="P99" s="55">
        <f t="shared" ca="1" si="30"/>
        <v>7.5836355455208823E-2</v>
      </c>
      <c r="Q99" s="55">
        <f t="shared" ca="1" si="30"/>
        <v>3.4497024544196321E-2</v>
      </c>
      <c r="R99" s="56">
        <f t="shared" ca="1" si="30"/>
        <v>8.344237500000002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1.9014900662241985E-3</v>
      </c>
      <c r="Q3" s="25">
        <f>BRPL_EOD!Q3-BRPL_ISGS_exbus!Q3</f>
        <v>0</v>
      </c>
      <c r="R3" s="25">
        <f>BRPL_EOD!R3-BRPL_ISGS_exbus!R3</f>
        <v>-4.2609153077339812E-3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0</v>
      </c>
      <c r="W3" s="25">
        <f>BRPL_EOD!W3-BRPL_ISGS_exbus!W3</f>
        <v>0</v>
      </c>
      <c r="X3" s="25">
        <f>BRPL_EOD!X3-BRPL_ISGS_exbus!X3</f>
        <v>0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1.9014900662241985E-3</v>
      </c>
      <c r="Q4" s="25">
        <f>BRPL_EOD!Q4-BRPL_ISGS_exbus!Q4</f>
        <v>0</v>
      </c>
      <c r="R4" s="25">
        <f>BRPL_EOD!R4-BRPL_ISGS_exbus!R4</f>
        <v>-4.2609153077339812E-3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0</v>
      </c>
      <c r="W4" s="25">
        <f>BRPL_EOD!W4-BRPL_ISGS_exbus!W4</f>
        <v>0</v>
      </c>
      <c r="X4" s="25">
        <f>BRPL_EOD!X4-BRPL_ISGS_exbus!X4</f>
        <v>0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7.5747076656966783E-3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1.9014900662241985E-3</v>
      </c>
      <c r="Q5" s="25">
        <f>BRPL_EOD!Q5-BRPL_ISGS_exbus!Q5</f>
        <v>0</v>
      </c>
      <c r="R5" s="25">
        <f>BRPL_EOD!R5-BRPL_ISGS_exbus!R5</f>
        <v>-4.2609153077339812E-3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0</v>
      </c>
      <c r="W5" s="25">
        <f>BRPL_EOD!W5-BRPL_ISGS_exbus!W5</f>
        <v>0</v>
      </c>
      <c r="X5" s="25">
        <f>BRPL_EOD!X5-BRPL_ISGS_exbus!X5</f>
        <v>0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7.6457399103446733E-3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0</v>
      </c>
      <c r="P6" s="25">
        <f>BRPL_EOD!P6-BRPL_ISGS_exbus!P6</f>
        <v>1.9014900662241985E-3</v>
      </c>
      <c r="Q6" s="25">
        <f>BRPL_EOD!Q6-BRPL_ISGS_exbus!Q6</f>
        <v>0</v>
      </c>
      <c r="R6" s="25">
        <f>BRPL_EOD!R6-BRPL_ISGS_exbus!R6</f>
        <v>-4.2609153077339812E-3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0</v>
      </c>
      <c r="W6" s="25">
        <f>BRPL_EOD!W6-BRPL_ISGS_exbus!W6</f>
        <v>0</v>
      </c>
      <c r="X6" s="25">
        <f>BRPL_EOD!X6-BRPL_ISGS_exbus!X6</f>
        <v>0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7.646069777251796E-3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1.9014900662241985E-3</v>
      </c>
      <c r="Q7" s="25">
        <f>BRPL_EOD!Q7-BRPL_ISGS_exbus!Q7</f>
        <v>0</v>
      </c>
      <c r="R7" s="25">
        <f>BRPL_EOD!R7-BRPL_ISGS_exbus!R7</f>
        <v>-4.2609153077339812E-3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0</v>
      </c>
      <c r="W7" s="25">
        <f>BRPL_EOD!W7-BRPL_ISGS_exbus!W7</f>
        <v>0</v>
      </c>
      <c r="X7" s="25">
        <f>BRPL_EOD!X7-BRPL_ISGS_exbus!X7</f>
        <v>0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7.646069777251796E-3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1.9014900662241985E-3</v>
      </c>
      <c r="Q8" s="25">
        <f>BRPL_EOD!Q8-BRPL_ISGS_exbus!Q8</f>
        <v>0</v>
      </c>
      <c r="R8" s="25">
        <f>BRPL_EOD!R8-BRPL_ISGS_exbus!R8</f>
        <v>-4.2609153077339812E-3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0</v>
      </c>
      <c r="W8" s="25">
        <f>BRPL_EOD!W8-BRPL_ISGS_exbus!W8</f>
        <v>0</v>
      </c>
      <c r="X8" s="25">
        <f>BRPL_EOD!X8-BRPL_ISGS_exbus!X8</f>
        <v>0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7.646069777251796E-3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1.9014900662241985E-3</v>
      </c>
      <c r="Q9" s="25">
        <f>BRPL_EOD!Q9-BRPL_ISGS_exbus!Q9</f>
        <v>-4.3119266055056116E-3</v>
      </c>
      <c r="R9" s="25">
        <f>BRPL_EOD!R9-BRPL_ISGS_exbus!R9</f>
        <v>-4.2609153077339812E-3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0</v>
      </c>
      <c r="W9" s="25">
        <f>BRPL_EOD!W9-BRPL_ISGS_exbus!W9</f>
        <v>0</v>
      </c>
      <c r="X9" s="25">
        <f>BRPL_EOD!X9-BRPL_ISGS_exbus!X9</f>
        <v>0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7.646069777251796E-3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1.9014900662241985E-3</v>
      </c>
      <c r="Q10" s="25">
        <f>BRPL_EOD!Q10-BRPL_ISGS_exbus!Q10</f>
        <v>0</v>
      </c>
      <c r="R10" s="25">
        <f>BRPL_EOD!R10-BRPL_ISGS_exbus!R10</f>
        <v>-4.2609153077339812E-3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0</v>
      </c>
      <c r="W10" s="25">
        <f>BRPL_EOD!W10-BRPL_ISGS_exbus!W10</f>
        <v>0</v>
      </c>
      <c r="X10" s="25">
        <f>BRPL_EOD!X10-BRPL_ISGS_exbus!X10</f>
        <v>0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7.646069777251796E-3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1.9014900662241985E-3</v>
      </c>
      <c r="Q11" s="25">
        <f>BRPL_EOD!Q11-BRPL_ISGS_exbus!Q11</f>
        <v>0</v>
      </c>
      <c r="R11" s="25">
        <f>BRPL_EOD!R11-BRPL_ISGS_exbus!R11</f>
        <v>-4.2609153077339812E-3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0</v>
      </c>
      <c r="W11" s="25">
        <f>BRPL_EOD!W11-BRPL_ISGS_exbus!W11</f>
        <v>0</v>
      </c>
      <c r="X11" s="25">
        <f>BRPL_EOD!X11-BRPL_ISGS_exbus!X11</f>
        <v>0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7.646069777251796E-3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1.9014900662241985E-3</v>
      </c>
      <c r="Q12" s="25">
        <f>BRPL_EOD!Q12-BRPL_ISGS_exbus!Q12</f>
        <v>4.9284862932061912E-3</v>
      </c>
      <c r="R12" s="25">
        <f>BRPL_EOD!R12-BRPL_ISGS_exbus!R12</f>
        <v>-4.2609153077339812E-3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0</v>
      </c>
      <c r="W12" s="25">
        <f>BRPL_EOD!W12-BRPL_ISGS_exbus!W12</f>
        <v>0</v>
      </c>
      <c r="X12" s="25">
        <f>BRPL_EOD!X12-BRPL_ISGS_exbus!X12</f>
        <v>0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7.5861006025093047E-3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1.9014900662241985E-3</v>
      </c>
      <c r="Q13" s="25">
        <f>BRPL_EOD!Q13-BRPL_ISGS_exbus!Q13</f>
        <v>0</v>
      </c>
      <c r="R13" s="25">
        <f>BRPL_EOD!R13-BRPL_ISGS_exbus!R13</f>
        <v>-4.2609153077339812E-3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0</v>
      </c>
      <c r="W13" s="25">
        <f>BRPL_EOD!W13-BRPL_ISGS_exbus!W13</f>
        <v>0</v>
      </c>
      <c r="X13" s="25">
        <f>BRPL_EOD!X13-BRPL_ISGS_exbus!X13</f>
        <v>0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7.5861006025093047E-3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1.9014900662241985E-3</v>
      </c>
      <c r="Q14" s="25">
        <f>BRPL_EOD!Q14-BRPL_ISGS_exbus!Q14</f>
        <v>0</v>
      </c>
      <c r="R14" s="25">
        <f>BRPL_EOD!R14-BRPL_ISGS_exbus!R14</f>
        <v>-4.2609153077339812E-3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0</v>
      </c>
      <c r="W14" s="25">
        <f>BRPL_EOD!W14-BRPL_ISGS_exbus!W14</f>
        <v>0</v>
      </c>
      <c r="X14" s="25">
        <f>BRPL_EOD!X14-BRPL_ISGS_exbus!X14</f>
        <v>0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1.9014900662241985E-3</v>
      </c>
      <c r="Q15" s="25">
        <f>BRPL_EOD!Q15-BRPL_ISGS_exbus!Q15</f>
        <v>0</v>
      </c>
      <c r="R15" s="25">
        <f>BRPL_EOD!R15-BRPL_ISGS_exbus!R15</f>
        <v>-4.2609153077339812E-3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0</v>
      </c>
      <c r="W15" s="25">
        <f>BRPL_EOD!W15-BRPL_ISGS_exbus!W15</f>
        <v>0</v>
      </c>
      <c r="X15" s="25">
        <f>BRPL_EOD!X15-BRPL_ISGS_exbus!X15</f>
        <v>0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1.9014900662241985E-3</v>
      </c>
      <c r="Q16" s="25">
        <f>BRPL_EOD!Q16-BRPL_ISGS_exbus!Q16</f>
        <v>0</v>
      </c>
      <c r="R16" s="25">
        <f>BRPL_EOD!R16-BRPL_ISGS_exbus!R16</f>
        <v>-4.2609153077339812E-3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0</v>
      </c>
      <c r="W16" s="25">
        <f>BRPL_EOD!W16-BRPL_ISGS_exbus!W16</f>
        <v>0</v>
      </c>
      <c r="X16" s="25">
        <f>BRPL_EOD!X16-BRPL_ISGS_exbus!X16</f>
        <v>0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1.9014900662241985E-3</v>
      </c>
      <c r="Q17" s="25">
        <f>BRPL_EOD!Q17-BRPL_ISGS_exbus!Q17</f>
        <v>0</v>
      </c>
      <c r="R17" s="25">
        <f>BRPL_EOD!R17-BRPL_ISGS_exbus!R17</f>
        <v>-4.2609153077339812E-3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0</v>
      </c>
      <c r="W17" s="25">
        <f>BRPL_EOD!W17-BRPL_ISGS_exbus!W17</f>
        <v>0</v>
      </c>
      <c r="X17" s="25">
        <f>BRPL_EOD!X17-BRPL_ISGS_exbus!X17</f>
        <v>0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1.9014900662241985E-3</v>
      </c>
      <c r="Q18" s="25">
        <f>BRPL_EOD!Q18-BRPL_ISGS_exbus!Q18</f>
        <v>0</v>
      </c>
      <c r="R18" s="25">
        <f>BRPL_EOD!R18-BRPL_ISGS_exbus!R18</f>
        <v>-4.2609153077339812E-3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0</v>
      </c>
      <c r="W18" s="25">
        <f>BRPL_EOD!W18-BRPL_ISGS_exbus!W18</f>
        <v>0</v>
      </c>
      <c r="X18" s="25">
        <f>BRPL_EOD!X18-BRPL_ISGS_exbus!X18</f>
        <v>0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1.9014900662241985E-3</v>
      </c>
      <c r="Q19" s="25">
        <f>BRPL_EOD!Q19-BRPL_ISGS_exbus!Q19</f>
        <v>0</v>
      </c>
      <c r="R19" s="25">
        <f>BRPL_EOD!R19-BRPL_ISGS_exbus!R19</f>
        <v>-4.2609153077339812E-3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0</v>
      </c>
      <c r="W19" s="25">
        <f>BRPL_EOD!W19-BRPL_ISGS_exbus!W19</f>
        <v>0</v>
      </c>
      <c r="X19" s="25">
        <f>BRPL_EOD!X19-BRPL_ISGS_exbus!X19</f>
        <v>0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1.9014900662241985E-3</v>
      </c>
      <c r="Q20" s="25">
        <f>BRPL_EOD!Q20-BRPL_ISGS_exbus!Q20</f>
        <v>0</v>
      </c>
      <c r="R20" s="25">
        <f>BRPL_EOD!R20-BRPL_ISGS_exbus!R20</f>
        <v>-4.2609153077339812E-3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0</v>
      </c>
      <c r="W20" s="25">
        <f>BRPL_EOD!W20-BRPL_ISGS_exbus!W20</f>
        <v>0</v>
      </c>
      <c r="X20" s="25">
        <f>BRPL_EOD!X20-BRPL_ISGS_exbus!X20</f>
        <v>0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-7.5294225257493963E-3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1.9014900662241985E-3</v>
      </c>
      <c r="Q21" s="25">
        <f>BRPL_EOD!Q21-BRPL_ISGS_exbus!Q21</f>
        <v>0</v>
      </c>
      <c r="R21" s="25">
        <f>BRPL_EOD!R21-BRPL_ISGS_exbus!R21</f>
        <v>-4.2609153077339812E-3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0</v>
      </c>
      <c r="W21" s="25">
        <f>BRPL_EOD!W21-BRPL_ISGS_exbus!W21</f>
        <v>0</v>
      </c>
      <c r="X21" s="25">
        <f>BRPL_EOD!X21-BRPL_ISGS_exbus!X21</f>
        <v>0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-7.5294225257493963E-3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1.9014900662241985E-3</v>
      </c>
      <c r="Q22" s="25">
        <f>BRPL_EOD!Q22-BRPL_ISGS_exbus!Q22</f>
        <v>0</v>
      </c>
      <c r="R22" s="25">
        <f>BRPL_EOD!R22-BRPL_ISGS_exbus!R22</f>
        <v>-4.2609153077339812E-3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0</v>
      </c>
      <c r="W22" s="25">
        <f>BRPL_EOD!W22-BRPL_ISGS_exbus!W22</f>
        <v>0</v>
      </c>
      <c r="X22" s="25">
        <f>BRPL_EOD!X22-BRPL_ISGS_exbus!X22</f>
        <v>0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1.9014900662241985E-3</v>
      </c>
      <c r="Q23" s="25">
        <f>BRPL_EOD!Q23-BRPL_ISGS_exbus!Q23</f>
        <v>0</v>
      </c>
      <c r="R23" s="25">
        <f>BRPL_EOD!R23-BRPL_ISGS_exbus!R23</f>
        <v>-4.2609153077339812E-3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0</v>
      </c>
      <c r="W23" s="25">
        <f>BRPL_EOD!W23-BRPL_ISGS_exbus!W23</f>
        <v>0</v>
      </c>
      <c r="X23" s="25">
        <f>BRPL_EOD!X23-BRPL_ISGS_exbus!X23</f>
        <v>0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1.9014900662241985E-3</v>
      </c>
      <c r="Q24" s="25">
        <f>BRPL_EOD!Q24-BRPL_ISGS_exbus!Q24</f>
        <v>0</v>
      </c>
      <c r="R24" s="25">
        <f>BRPL_EOD!R24-BRPL_ISGS_exbus!R24</f>
        <v>-4.2609153077339812E-3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0</v>
      </c>
      <c r="W24" s="25">
        <f>BRPL_EOD!W24-BRPL_ISGS_exbus!W24</f>
        <v>0</v>
      </c>
      <c r="X24" s="25">
        <f>BRPL_EOD!X24-BRPL_ISGS_exbus!X24</f>
        <v>0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1.9014900662241985E-3</v>
      </c>
      <c r="Q25" s="25">
        <f>BRPL_EOD!Q25-BRPL_ISGS_exbus!Q25</f>
        <v>0</v>
      </c>
      <c r="R25" s="25">
        <f>BRPL_EOD!R25-BRPL_ISGS_exbus!R25</f>
        <v>-4.2609153077339812E-3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0</v>
      </c>
      <c r="W25" s="25">
        <f>BRPL_EOD!W25-BRPL_ISGS_exbus!W25</f>
        <v>0</v>
      </c>
      <c r="X25" s="25">
        <f>BRPL_EOD!X25-BRPL_ISGS_exbus!X25</f>
        <v>0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1.9014900662241985E-3</v>
      </c>
      <c r="Q26" s="25">
        <f>BRPL_EOD!Q26-BRPL_ISGS_exbus!Q26</f>
        <v>0</v>
      </c>
      <c r="R26" s="25">
        <f>BRPL_EOD!R26-BRPL_ISGS_exbus!R26</f>
        <v>-4.2609153077339812E-3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0</v>
      </c>
      <c r="W26" s="25">
        <f>BRPL_EOD!W26-BRPL_ISGS_exbus!W26</f>
        <v>0</v>
      </c>
      <c r="X26" s="25">
        <f>BRPL_EOD!X26-BRPL_ISGS_exbus!X26</f>
        <v>0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1.9014900662241985E-3</v>
      </c>
      <c r="Q27" s="25">
        <f>BRPL_EOD!Q27-BRPL_ISGS_exbus!Q27</f>
        <v>0</v>
      </c>
      <c r="R27" s="25">
        <f>BRPL_EOD!R27-BRPL_ISGS_exbus!R27</f>
        <v>-4.2609153077339812E-3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-1.4830583643785644E-3</v>
      </c>
      <c r="V27" s="25">
        <f>BRPL_EOD!V27-BRPL_ISGS_exbus!V27</f>
        <v>0</v>
      </c>
      <c r="W27" s="25">
        <f>BRPL_EOD!W27-BRPL_ISGS_exbus!W27</f>
        <v>0</v>
      </c>
      <c r="X27" s="25">
        <f>BRPL_EOD!X27-BRPL_ISGS_exbus!X27</f>
        <v>0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1.9014900662241985E-3</v>
      </c>
      <c r="Q28" s="25">
        <f>BRPL_EOD!Q28-BRPL_ISGS_exbus!Q28</f>
        <v>0</v>
      </c>
      <c r="R28" s="25">
        <f>BRPL_EOD!R28-BRPL_ISGS_exbus!R28</f>
        <v>-4.2609153077339812E-3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-1.4830583643785644E-3</v>
      </c>
      <c r="V28" s="25">
        <f>BRPL_EOD!V28-BRPL_ISGS_exbus!V28</f>
        <v>0</v>
      </c>
      <c r="W28" s="25">
        <f>BRPL_EOD!W28-BRPL_ISGS_exbus!W28</f>
        <v>0</v>
      </c>
      <c r="X28" s="25">
        <f>BRPL_EOD!X28-BRPL_ISGS_exbus!X28</f>
        <v>0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1.9014900662241985E-3</v>
      </c>
      <c r="Q29" s="25">
        <f>BRPL_EOD!Q29-BRPL_ISGS_exbus!Q29</f>
        <v>0</v>
      </c>
      <c r="R29" s="25">
        <f>BRPL_EOD!R29-BRPL_ISGS_exbus!R29</f>
        <v>-4.2609153077339812E-3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-1.4830583643785644E-3</v>
      </c>
      <c r="V29" s="25">
        <f>BRPL_EOD!V29-BRPL_ISGS_exbus!V29</f>
        <v>0</v>
      </c>
      <c r="W29" s="25">
        <f>BRPL_EOD!W29-BRPL_ISGS_exbus!W29</f>
        <v>0</v>
      </c>
      <c r="X29" s="25">
        <f>BRPL_EOD!X29-BRPL_ISGS_exbus!X29</f>
        <v>-4.31431201104715E-3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1.9014900662241985E-3</v>
      </c>
      <c r="Q30" s="25">
        <f>BRPL_EOD!Q30-BRPL_ISGS_exbus!Q30</f>
        <v>0</v>
      </c>
      <c r="R30" s="25">
        <f>BRPL_EOD!R30-BRPL_ISGS_exbus!R30</f>
        <v>-4.2609153077339812E-3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-1.4830583643785644E-3</v>
      </c>
      <c r="V30" s="25">
        <f>BRPL_EOD!V30-BRPL_ISGS_exbus!V30</f>
        <v>0</v>
      </c>
      <c r="W30" s="25">
        <f>BRPL_EOD!W30-BRPL_ISGS_exbus!W30</f>
        <v>0</v>
      </c>
      <c r="X30" s="25">
        <f>BRPL_EOD!X30-BRPL_ISGS_exbus!X30</f>
        <v>-4.31431201104715E-3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4.1514318806257222E-4</v>
      </c>
      <c r="M31" s="25">
        <f>BRPL_EOD!M31-BRPL_ISGS_exbus!M31</f>
        <v>0</v>
      </c>
      <c r="N31" s="25">
        <f>BRPL_EOD!N31-BRPL_ISGS_exbus!N31</f>
        <v>4.2844460227264847E-3</v>
      </c>
      <c r="O31" s="25">
        <f>BRPL_EOD!O31-BRPL_ISGS_exbus!O31</f>
        <v>0</v>
      </c>
      <c r="P31" s="25">
        <f>BRPL_EOD!P31-BRPL_ISGS_exbus!P31</f>
        <v>1.9014900662241985E-3</v>
      </c>
      <c r="Q31" s="25">
        <f>BRPL_EOD!Q31-BRPL_ISGS_exbus!Q31</f>
        <v>0</v>
      </c>
      <c r="R31" s="25">
        <f>BRPL_EOD!R31-BRPL_ISGS_exbus!R31</f>
        <v>-4.2609153077339812E-3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-1.4830583643785644E-3</v>
      </c>
      <c r="V31" s="25">
        <f>BRPL_EOD!V31-BRPL_ISGS_exbus!V31</f>
        <v>0</v>
      </c>
      <c r="W31" s="25">
        <f>BRPL_EOD!W31-BRPL_ISGS_exbus!W31</f>
        <v>0</v>
      </c>
      <c r="X31" s="25">
        <f>BRPL_EOD!X31-BRPL_ISGS_exbus!X31</f>
        <v>-4.4841447074581708E-3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3.7398473782346286E-4</v>
      </c>
      <c r="M32" s="25">
        <f>BRPL_EOD!M32-BRPL_ISGS_exbus!M32</f>
        <v>0</v>
      </c>
      <c r="N32" s="25">
        <f>BRPL_EOD!N32-BRPL_ISGS_exbus!N32</f>
        <v>4.2844460227264847E-3</v>
      </c>
      <c r="O32" s="25">
        <f>BRPL_EOD!O32-BRPL_ISGS_exbus!O32</f>
        <v>0</v>
      </c>
      <c r="P32" s="25">
        <f>BRPL_EOD!P32-BRPL_ISGS_exbus!P32</f>
        <v>1.9014900662241985E-3</v>
      </c>
      <c r="Q32" s="25">
        <f>BRPL_EOD!Q32-BRPL_ISGS_exbus!Q32</f>
        <v>0</v>
      </c>
      <c r="R32" s="25">
        <f>BRPL_EOD!R32-BRPL_ISGS_exbus!R32</f>
        <v>-4.2609153077339812E-3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-1.4830583643785644E-3</v>
      </c>
      <c r="V32" s="25">
        <f>BRPL_EOD!V32-BRPL_ISGS_exbus!V32</f>
        <v>0</v>
      </c>
      <c r="W32" s="25">
        <f>BRPL_EOD!W32-BRPL_ISGS_exbus!W32</f>
        <v>0</v>
      </c>
      <c r="X32" s="25">
        <f>BRPL_EOD!X32-BRPL_ISGS_exbus!X32</f>
        <v>-4.4833742468206594E-3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3.7398473782346286E-4</v>
      </c>
      <c r="M33" s="25">
        <f>BRPL_EOD!M33-BRPL_ISGS_exbus!M33</f>
        <v>0</v>
      </c>
      <c r="N33" s="25">
        <f>BRPL_EOD!N33-BRPL_ISGS_exbus!N33</f>
        <v>4.2844460227264847E-3</v>
      </c>
      <c r="O33" s="25">
        <f>BRPL_EOD!O33-BRPL_ISGS_exbus!O33</f>
        <v>0</v>
      </c>
      <c r="P33" s="25">
        <f>BRPL_EOD!P33-BRPL_ISGS_exbus!P33</f>
        <v>1.9014900662241985E-3</v>
      </c>
      <c r="Q33" s="25">
        <f>BRPL_EOD!Q33-BRPL_ISGS_exbus!Q33</f>
        <v>0</v>
      </c>
      <c r="R33" s="25">
        <f>BRPL_EOD!R33-BRPL_ISGS_exbus!R33</f>
        <v>-4.2609153077339812E-3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-1.4830583643785644E-3</v>
      </c>
      <c r="V33" s="25">
        <f>BRPL_EOD!V33-BRPL_ISGS_exbus!V33</f>
        <v>0</v>
      </c>
      <c r="W33" s="25">
        <f>BRPL_EOD!W33-BRPL_ISGS_exbus!W33</f>
        <v>0</v>
      </c>
      <c r="X33" s="25">
        <f>BRPL_EOD!X33-BRPL_ISGS_exbus!X33</f>
        <v>-4.4833742468206594E-3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4.6648123101888928E-4</v>
      </c>
      <c r="M34" s="25">
        <f>BRPL_EOD!M34-BRPL_ISGS_exbus!M34</f>
        <v>0</v>
      </c>
      <c r="N34" s="25">
        <f>BRPL_EOD!N34-BRPL_ISGS_exbus!N34</f>
        <v>4.2844460227264847E-3</v>
      </c>
      <c r="O34" s="25">
        <f>BRPL_EOD!O34-BRPL_ISGS_exbus!O34</f>
        <v>0</v>
      </c>
      <c r="P34" s="25">
        <f>BRPL_EOD!P34-BRPL_ISGS_exbus!P34</f>
        <v>1.9014900662241985E-3</v>
      </c>
      <c r="Q34" s="25">
        <f>BRPL_EOD!Q34-BRPL_ISGS_exbus!Q34</f>
        <v>0</v>
      </c>
      <c r="R34" s="25">
        <f>BRPL_EOD!R34-BRPL_ISGS_exbus!R34</f>
        <v>-4.9210206561376424E-3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-1.4830583643785644E-3</v>
      </c>
      <c r="V34" s="25">
        <f>BRPL_EOD!V34-BRPL_ISGS_exbus!V34</f>
        <v>0</v>
      </c>
      <c r="W34" s="25">
        <f>BRPL_EOD!W34-BRPL_ISGS_exbus!W34</f>
        <v>0</v>
      </c>
      <c r="X34" s="25">
        <f>BRPL_EOD!X34-BRPL_ISGS_exbus!X34</f>
        <v>-4.4833742468206594E-3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4.6648123101888928E-4</v>
      </c>
      <c r="M35" s="25">
        <f>BRPL_EOD!M35-BRPL_ISGS_exbus!M35</f>
        <v>0</v>
      </c>
      <c r="N35" s="25">
        <f>BRPL_EOD!N35-BRPL_ISGS_exbus!N35</f>
        <v>4.2844460227264847E-3</v>
      </c>
      <c r="O35" s="25">
        <f>BRPL_EOD!O35-BRPL_ISGS_exbus!O35</f>
        <v>0</v>
      </c>
      <c r="P35" s="25">
        <f>BRPL_EOD!P35-BRPL_ISGS_exbus!P35</f>
        <v>1.9014900662241985E-3</v>
      </c>
      <c r="Q35" s="25">
        <f>BRPL_EOD!Q35-BRPL_ISGS_exbus!Q35</f>
        <v>0</v>
      </c>
      <c r="R35" s="25">
        <f>BRPL_EOD!R35-BRPL_ISGS_exbus!R35</f>
        <v>-4.9210206561376424E-3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-1.4830583643785644E-3</v>
      </c>
      <c r="V35" s="25">
        <f>BRPL_EOD!V35-BRPL_ISGS_exbus!V35</f>
        <v>0</v>
      </c>
      <c r="W35" s="25">
        <f>BRPL_EOD!W35-BRPL_ISGS_exbus!W35</f>
        <v>0</v>
      </c>
      <c r="X35" s="25">
        <f>BRPL_EOD!X35-BRPL_ISGS_exbus!X35</f>
        <v>-4.4833742468206594E-3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4.6648123101888928E-4</v>
      </c>
      <c r="M36" s="25">
        <f>BRPL_EOD!M36-BRPL_ISGS_exbus!M36</f>
        <v>0</v>
      </c>
      <c r="N36" s="25">
        <f>BRPL_EOD!N36-BRPL_ISGS_exbus!N36</f>
        <v>4.2844460227264847E-3</v>
      </c>
      <c r="O36" s="25">
        <f>BRPL_EOD!O36-BRPL_ISGS_exbus!O36</f>
        <v>0</v>
      </c>
      <c r="P36" s="25">
        <f>BRPL_EOD!P36-BRPL_ISGS_exbus!P36</f>
        <v>1.9014900662241985E-3</v>
      </c>
      <c r="Q36" s="25">
        <f>BRPL_EOD!Q36-BRPL_ISGS_exbus!Q36</f>
        <v>0</v>
      </c>
      <c r="R36" s="25">
        <f>BRPL_EOD!R36-BRPL_ISGS_exbus!R36</f>
        <v>-4.9210206561376424E-3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-1.4830583643785644E-3</v>
      </c>
      <c r="V36" s="25">
        <f>BRPL_EOD!V36-BRPL_ISGS_exbus!V36</f>
        <v>0</v>
      </c>
      <c r="W36" s="25">
        <f>BRPL_EOD!W36-BRPL_ISGS_exbus!W36</f>
        <v>0</v>
      </c>
      <c r="X36" s="25">
        <f>BRPL_EOD!X36-BRPL_ISGS_exbus!X36</f>
        <v>-4.4833742468206594E-3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4.6648123101888928E-4</v>
      </c>
      <c r="M37" s="25">
        <f>BRPL_EOD!M37-BRPL_ISGS_exbus!M37</f>
        <v>0</v>
      </c>
      <c r="N37" s="25">
        <f>BRPL_EOD!N37-BRPL_ISGS_exbus!N37</f>
        <v>4.2844460227264847E-3</v>
      </c>
      <c r="O37" s="25">
        <f>BRPL_EOD!O37-BRPL_ISGS_exbus!O37</f>
        <v>0</v>
      </c>
      <c r="P37" s="25">
        <f>BRPL_EOD!P37-BRPL_ISGS_exbus!P37</f>
        <v>1.9014900662241985E-3</v>
      </c>
      <c r="Q37" s="25">
        <f>BRPL_EOD!Q37-BRPL_ISGS_exbus!Q37</f>
        <v>0</v>
      </c>
      <c r="R37" s="25">
        <f>BRPL_EOD!R37-BRPL_ISGS_exbus!R37</f>
        <v>-4.9210206561376424E-3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-1.4830583643785644E-3</v>
      </c>
      <c r="V37" s="25">
        <f>BRPL_EOD!V37-BRPL_ISGS_exbus!V37</f>
        <v>0</v>
      </c>
      <c r="W37" s="25">
        <f>BRPL_EOD!W37-BRPL_ISGS_exbus!W37</f>
        <v>0</v>
      </c>
      <c r="X37" s="25">
        <f>BRPL_EOD!X37-BRPL_ISGS_exbus!X37</f>
        <v>-4.4833742468206594E-3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4.6648123101888928E-4</v>
      </c>
      <c r="M38" s="25">
        <f>BRPL_EOD!M38-BRPL_ISGS_exbus!M38</f>
        <v>0</v>
      </c>
      <c r="N38" s="25">
        <f>BRPL_EOD!N38-BRPL_ISGS_exbus!N38</f>
        <v>4.2844460227264847E-3</v>
      </c>
      <c r="O38" s="25">
        <f>BRPL_EOD!O38-BRPL_ISGS_exbus!O38</f>
        <v>0</v>
      </c>
      <c r="P38" s="25">
        <f>BRPL_EOD!P38-BRPL_ISGS_exbus!P38</f>
        <v>1.9014900662241985E-3</v>
      </c>
      <c r="Q38" s="25">
        <f>BRPL_EOD!Q38-BRPL_ISGS_exbus!Q38</f>
        <v>0</v>
      </c>
      <c r="R38" s="25">
        <f>BRPL_EOD!R38-BRPL_ISGS_exbus!R38</f>
        <v>-4.9210206561376424E-3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-1.4830583643785644E-3</v>
      </c>
      <c r="V38" s="25">
        <f>BRPL_EOD!V38-BRPL_ISGS_exbus!V38</f>
        <v>0</v>
      </c>
      <c r="W38" s="25">
        <f>BRPL_EOD!W38-BRPL_ISGS_exbus!W38</f>
        <v>0</v>
      </c>
      <c r="X38" s="25">
        <f>BRPL_EOD!X38-BRPL_ISGS_exbus!X38</f>
        <v>-4.4833742468206594E-3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4.6648123101888928E-4</v>
      </c>
      <c r="M39" s="25">
        <f>BRPL_EOD!M39-BRPL_ISGS_exbus!M39</f>
        <v>0</v>
      </c>
      <c r="N39" s="25">
        <f>BRPL_EOD!N39-BRPL_ISGS_exbus!N39</f>
        <v>4.2844460227264847E-3</v>
      </c>
      <c r="O39" s="25">
        <f>BRPL_EOD!O39-BRPL_ISGS_exbus!O39</f>
        <v>0</v>
      </c>
      <c r="P39" s="25">
        <f>BRPL_EOD!P39-BRPL_ISGS_exbus!P39</f>
        <v>1.90160832545061E-3</v>
      </c>
      <c r="Q39" s="25">
        <f>BRPL_EOD!Q39-BRPL_ISGS_exbus!Q39</f>
        <v>0</v>
      </c>
      <c r="R39" s="25">
        <f>BRPL_EOD!R39-BRPL_ISGS_exbus!R39</f>
        <v>-4.9210206561376424E-3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-1.4830583643785644E-3</v>
      </c>
      <c r="V39" s="25">
        <f>BRPL_EOD!V39-BRPL_ISGS_exbus!V39</f>
        <v>0</v>
      </c>
      <c r="W39" s="25">
        <f>BRPL_EOD!W39-BRPL_ISGS_exbus!W39</f>
        <v>0</v>
      </c>
      <c r="X39" s="25">
        <f>BRPL_EOD!X39-BRPL_ISGS_exbus!X39</f>
        <v>-4.4833742468206594E-3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4.6648123101888928E-4</v>
      </c>
      <c r="M40" s="25">
        <f>BRPL_EOD!M40-BRPL_ISGS_exbus!M40</f>
        <v>0</v>
      </c>
      <c r="N40" s="25">
        <f>BRPL_EOD!N40-BRPL_ISGS_exbus!N40</f>
        <v>4.2844460227264847E-3</v>
      </c>
      <c r="O40" s="25">
        <f>BRPL_EOD!O40-BRPL_ISGS_exbus!O40</f>
        <v>0</v>
      </c>
      <c r="P40" s="25">
        <f>BRPL_EOD!P40-BRPL_ISGS_exbus!P40</f>
        <v>1.90160832545061E-3</v>
      </c>
      <c r="Q40" s="25">
        <f>BRPL_EOD!Q40-BRPL_ISGS_exbus!Q40</f>
        <v>0</v>
      </c>
      <c r="R40" s="25">
        <f>BRPL_EOD!R40-BRPL_ISGS_exbus!R40</f>
        <v>-4.9210206561376424E-3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-1.4830583643785644E-3</v>
      </c>
      <c r="V40" s="25">
        <f>BRPL_EOD!V40-BRPL_ISGS_exbus!V40</f>
        <v>0</v>
      </c>
      <c r="W40" s="25">
        <f>BRPL_EOD!W40-BRPL_ISGS_exbus!W40</f>
        <v>0</v>
      </c>
      <c r="X40" s="25">
        <f>BRPL_EOD!X40-BRPL_ISGS_exbus!X40</f>
        <v>-4.4833742468206594E-3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7.8414319664545928E-3</v>
      </c>
      <c r="L41" s="25">
        <f>BRPL_EOD!L41-BRPL_ISGS_exbus!L41</f>
        <v>4.6648123101888928E-4</v>
      </c>
      <c r="M41" s="25">
        <f>BRPL_EOD!M41-BRPL_ISGS_exbus!M41</f>
        <v>0</v>
      </c>
      <c r="N41" s="25">
        <f>BRPL_EOD!N41-BRPL_ISGS_exbus!N41</f>
        <v>4.2844460227264847E-3</v>
      </c>
      <c r="O41" s="25">
        <f>BRPL_EOD!O41-BRPL_ISGS_exbus!O41</f>
        <v>0</v>
      </c>
      <c r="P41" s="25">
        <f>BRPL_EOD!P41-BRPL_ISGS_exbus!P41</f>
        <v>1.90160832545061E-3</v>
      </c>
      <c r="Q41" s="25">
        <f>BRPL_EOD!Q41-BRPL_ISGS_exbus!Q41</f>
        <v>0</v>
      </c>
      <c r="R41" s="25">
        <f>BRPL_EOD!R41-BRPL_ISGS_exbus!R41</f>
        <v>-4.9210206561376424E-3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-1.4830583643785644E-3</v>
      </c>
      <c r="V41" s="25">
        <f>BRPL_EOD!V41-BRPL_ISGS_exbus!V41</f>
        <v>0</v>
      </c>
      <c r="W41" s="25">
        <f>BRPL_EOD!W41-BRPL_ISGS_exbus!W41</f>
        <v>0</v>
      </c>
      <c r="X41" s="25">
        <f>BRPL_EOD!X41-BRPL_ISGS_exbus!X41</f>
        <v>-4.4833742468206594E-3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4.6648123101888928E-4</v>
      </c>
      <c r="M42" s="25">
        <f>BRPL_EOD!M42-BRPL_ISGS_exbus!M42</f>
        <v>0</v>
      </c>
      <c r="N42" s="25">
        <f>BRPL_EOD!N42-BRPL_ISGS_exbus!N42</f>
        <v>4.2844460227264847E-3</v>
      </c>
      <c r="O42" s="25">
        <f>BRPL_EOD!O42-BRPL_ISGS_exbus!O42</f>
        <v>0</v>
      </c>
      <c r="P42" s="25">
        <f>BRPL_EOD!P42-BRPL_ISGS_exbus!P42</f>
        <v>1.90160832545061E-3</v>
      </c>
      <c r="Q42" s="25">
        <f>BRPL_EOD!Q42-BRPL_ISGS_exbus!Q42</f>
        <v>0</v>
      </c>
      <c r="R42" s="25">
        <f>BRPL_EOD!R42-BRPL_ISGS_exbus!R42</f>
        <v>-4.9210206561376424E-3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-1.4830583643785644E-3</v>
      </c>
      <c r="V42" s="25">
        <f>BRPL_EOD!V42-BRPL_ISGS_exbus!V42</f>
        <v>0</v>
      </c>
      <c r="W42" s="25">
        <f>BRPL_EOD!W42-BRPL_ISGS_exbus!W42</f>
        <v>0</v>
      </c>
      <c r="X42" s="25">
        <f>BRPL_EOD!X42-BRPL_ISGS_exbus!X42</f>
        <v>-4.4833742468206594E-3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7.8414319664545928E-3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4.2844460227264847E-3</v>
      </c>
      <c r="O43" s="25">
        <f>BRPL_EOD!O43-BRPL_ISGS_exbus!O43</f>
        <v>0</v>
      </c>
      <c r="P43" s="25">
        <f>BRPL_EOD!P43-BRPL_ISGS_exbus!P43</f>
        <v>1.90160832545061E-3</v>
      </c>
      <c r="Q43" s="25">
        <f>BRPL_EOD!Q43-BRPL_ISGS_exbus!Q43</f>
        <v>0</v>
      </c>
      <c r="R43" s="25">
        <f>BRPL_EOD!R43-BRPL_ISGS_exbus!R43</f>
        <v>-4.9210206561376424E-3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-1.4830583643785644E-3</v>
      </c>
      <c r="V43" s="25">
        <f>BRPL_EOD!V43-BRPL_ISGS_exbus!V43</f>
        <v>0</v>
      </c>
      <c r="W43" s="25">
        <f>BRPL_EOD!W43-BRPL_ISGS_exbus!W43</f>
        <v>0</v>
      </c>
      <c r="X43" s="25">
        <f>BRPL_EOD!X43-BRPL_ISGS_exbus!X43</f>
        <v>-4.4833742468206594E-3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7.7301004945127261E-3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4.2844460227264847E-3</v>
      </c>
      <c r="O44" s="25">
        <f>BRPL_EOD!O44-BRPL_ISGS_exbus!O44</f>
        <v>0</v>
      </c>
      <c r="P44" s="25">
        <f>BRPL_EOD!P44-BRPL_ISGS_exbus!P44</f>
        <v>1.90160832545061E-3</v>
      </c>
      <c r="Q44" s="25">
        <f>BRPL_EOD!Q44-BRPL_ISGS_exbus!Q44</f>
        <v>0</v>
      </c>
      <c r="R44" s="25">
        <f>BRPL_EOD!R44-BRPL_ISGS_exbus!R44</f>
        <v>-4.9210206561376424E-3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-1.4830583643785644E-3</v>
      </c>
      <c r="V44" s="25">
        <f>BRPL_EOD!V44-BRPL_ISGS_exbus!V44</f>
        <v>0</v>
      </c>
      <c r="W44" s="25">
        <f>BRPL_EOD!W44-BRPL_ISGS_exbus!W44</f>
        <v>0</v>
      </c>
      <c r="X44" s="25">
        <f>BRPL_EOD!X44-BRPL_ISGS_exbus!X44</f>
        <v>-4.4833742468206594E-3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7.7301004945127261E-3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4.2844460227264847E-3</v>
      </c>
      <c r="O45" s="25">
        <f>BRPL_EOD!O45-BRPL_ISGS_exbus!O45</f>
        <v>0</v>
      </c>
      <c r="P45" s="25">
        <f>BRPL_EOD!P45-BRPL_ISGS_exbus!P45</f>
        <v>1.90160832545061E-3</v>
      </c>
      <c r="Q45" s="25">
        <f>BRPL_EOD!Q45-BRPL_ISGS_exbus!Q45</f>
        <v>0</v>
      </c>
      <c r="R45" s="25">
        <f>BRPL_EOD!R45-BRPL_ISGS_exbus!R45</f>
        <v>-4.9210206561376424E-3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-1.4830583643785644E-3</v>
      </c>
      <c r="V45" s="25">
        <f>BRPL_EOD!V45-BRPL_ISGS_exbus!V45</f>
        <v>0</v>
      </c>
      <c r="W45" s="25">
        <f>BRPL_EOD!W45-BRPL_ISGS_exbus!W45</f>
        <v>0</v>
      </c>
      <c r="X45" s="25">
        <f>BRPL_EOD!X45-BRPL_ISGS_exbus!X45</f>
        <v>-4.4833742468206594E-3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7.9419729207188539E-3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4.2844460227264847E-3</v>
      </c>
      <c r="O46" s="25">
        <f>BRPL_EOD!O46-BRPL_ISGS_exbus!O46</f>
        <v>0</v>
      </c>
      <c r="P46" s="25">
        <f>BRPL_EOD!P46-BRPL_ISGS_exbus!P46</f>
        <v>1.90160832545061E-3</v>
      </c>
      <c r="Q46" s="25">
        <f>BRPL_EOD!Q46-BRPL_ISGS_exbus!Q46</f>
        <v>0</v>
      </c>
      <c r="R46" s="25">
        <f>BRPL_EOD!R46-BRPL_ISGS_exbus!R46</f>
        <v>-4.9210206561376424E-3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-1.4830583643785644E-3</v>
      </c>
      <c r="V46" s="25">
        <f>BRPL_EOD!V46-BRPL_ISGS_exbus!V46</f>
        <v>0</v>
      </c>
      <c r="W46" s="25">
        <f>BRPL_EOD!W46-BRPL_ISGS_exbus!W46</f>
        <v>0</v>
      </c>
      <c r="X46" s="25">
        <f>BRPL_EOD!X46-BRPL_ISGS_exbus!X46</f>
        <v>-4.4833742468206594E-3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8.1180567801197867E-3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4.2844460227264847E-3</v>
      </c>
      <c r="O47" s="25">
        <f>BRPL_EOD!O47-BRPL_ISGS_exbus!O47</f>
        <v>0</v>
      </c>
      <c r="P47" s="25">
        <f>BRPL_EOD!P47-BRPL_ISGS_exbus!P47</f>
        <v>1.90160832545061E-3</v>
      </c>
      <c r="Q47" s="25">
        <f>BRPL_EOD!Q47-BRPL_ISGS_exbus!Q47</f>
        <v>0</v>
      </c>
      <c r="R47" s="25">
        <f>BRPL_EOD!R47-BRPL_ISGS_exbus!R47</f>
        <v>-4.9210206561376424E-3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-1.4830583643785644E-3</v>
      </c>
      <c r="V47" s="25">
        <f>BRPL_EOD!V47-BRPL_ISGS_exbus!V47</f>
        <v>0</v>
      </c>
      <c r="W47" s="25">
        <f>BRPL_EOD!W47-BRPL_ISGS_exbus!W47</f>
        <v>0</v>
      </c>
      <c r="X47" s="25">
        <f>BRPL_EOD!X47-BRPL_ISGS_exbus!X47</f>
        <v>-4.4833742468206594E-3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8.1951549486518616E-3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4.2844460227264847E-3</v>
      </c>
      <c r="O48" s="25">
        <f>BRPL_EOD!O48-BRPL_ISGS_exbus!O48</f>
        <v>0</v>
      </c>
      <c r="P48" s="25">
        <f>BRPL_EOD!P48-BRPL_ISGS_exbus!P48</f>
        <v>1.90160832545061E-3</v>
      </c>
      <c r="Q48" s="25">
        <f>BRPL_EOD!Q48-BRPL_ISGS_exbus!Q48</f>
        <v>0</v>
      </c>
      <c r="R48" s="25">
        <f>BRPL_EOD!R48-BRPL_ISGS_exbus!R48</f>
        <v>-4.9210206561376424E-3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-1.4830583643785644E-3</v>
      </c>
      <c r="V48" s="25">
        <f>BRPL_EOD!V48-BRPL_ISGS_exbus!V48</f>
        <v>0</v>
      </c>
      <c r="W48" s="25">
        <f>BRPL_EOD!W48-BRPL_ISGS_exbus!W48</f>
        <v>0</v>
      </c>
      <c r="X48" s="25">
        <f>BRPL_EOD!X48-BRPL_ISGS_exbus!X48</f>
        <v>-4.4833742468206594E-3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8.2662551273244844E-3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4.2844460227264847E-3</v>
      </c>
      <c r="O49" s="25">
        <f>BRPL_EOD!O49-BRPL_ISGS_exbus!O49</f>
        <v>0</v>
      </c>
      <c r="P49" s="25">
        <f>BRPL_EOD!P49-BRPL_ISGS_exbus!P49</f>
        <v>1.90160832545061E-3</v>
      </c>
      <c r="Q49" s="25">
        <f>BRPL_EOD!Q49-BRPL_ISGS_exbus!Q49</f>
        <v>0</v>
      </c>
      <c r="R49" s="25">
        <f>BRPL_EOD!R49-BRPL_ISGS_exbus!R49</f>
        <v>-4.9210206561376424E-3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-1.4830583643785644E-3</v>
      </c>
      <c r="V49" s="25">
        <f>BRPL_EOD!V49-BRPL_ISGS_exbus!V49</f>
        <v>0</v>
      </c>
      <c r="W49" s="25">
        <f>BRPL_EOD!W49-BRPL_ISGS_exbus!W49</f>
        <v>0</v>
      </c>
      <c r="X49" s="25">
        <f>BRPL_EOD!X49-BRPL_ISGS_exbus!X49</f>
        <v>-4.4833742468206594E-3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8.3319005939586077E-3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4.2844460227264847E-3</v>
      </c>
      <c r="O50" s="25">
        <f>BRPL_EOD!O50-BRPL_ISGS_exbus!O50</f>
        <v>0</v>
      </c>
      <c r="P50" s="25">
        <f>BRPL_EOD!P50-BRPL_ISGS_exbus!P50</f>
        <v>1.90160832545061E-3</v>
      </c>
      <c r="Q50" s="25">
        <f>BRPL_EOD!Q50-BRPL_ISGS_exbus!Q50</f>
        <v>0</v>
      </c>
      <c r="R50" s="25">
        <f>BRPL_EOD!R50-BRPL_ISGS_exbus!R50</f>
        <v>-4.9210206561376424E-3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-1.4830583643785644E-3</v>
      </c>
      <c r="V50" s="25">
        <f>BRPL_EOD!V50-BRPL_ISGS_exbus!V50</f>
        <v>0</v>
      </c>
      <c r="W50" s="25">
        <f>BRPL_EOD!W50-BRPL_ISGS_exbus!W50</f>
        <v>0</v>
      </c>
      <c r="X50" s="25">
        <f>BRPL_EOD!X50-BRPL_ISGS_exbus!X50</f>
        <v>-4.4833742468206594E-3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4.2844460227264847E-3</v>
      </c>
      <c r="O51" s="25">
        <f>BRPL_EOD!O51-BRPL_ISGS_exbus!O51</f>
        <v>0</v>
      </c>
      <c r="P51" s="25">
        <f>BRPL_EOD!P51-BRPL_ISGS_exbus!P51</f>
        <v>1.90160832545061E-3</v>
      </c>
      <c r="Q51" s="25">
        <f>BRPL_EOD!Q51-BRPL_ISGS_exbus!Q51</f>
        <v>0</v>
      </c>
      <c r="R51" s="25">
        <f>BRPL_EOD!R51-BRPL_ISGS_exbus!R51</f>
        <v>-4.9210206561376424E-3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-1.4830583643785644E-3</v>
      </c>
      <c r="V51" s="25">
        <f>BRPL_EOD!V51-BRPL_ISGS_exbus!V51</f>
        <v>0</v>
      </c>
      <c r="W51" s="25">
        <f>BRPL_EOD!W51-BRPL_ISGS_exbus!W51</f>
        <v>0</v>
      </c>
      <c r="X51" s="25">
        <f>BRPL_EOD!X51-BRPL_ISGS_exbus!X51</f>
        <v>-4.4833742468206594E-3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4.2844460227264847E-3</v>
      </c>
      <c r="O52" s="25">
        <f>BRPL_EOD!O52-BRPL_ISGS_exbus!O52</f>
        <v>0</v>
      </c>
      <c r="P52" s="25">
        <f>BRPL_EOD!P52-BRPL_ISGS_exbus!P52</f>
        <v>1.90160832545061E-3</v>
      </c>
      <c r="Q52" s="25">
        <f>BRPL_EOD!Q52-BRPL_ISGS_exbus!Q52</f>
        <v>0</v>
      </c>
      <c r="R52" s="25">
        <f>BRPL_EOD!R52-BRPL_ISGS_exbus!R52</f>
        <v>-4.9210206561376424E-3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-1.4830583643785644E-3</v>
      </c>
      <c r="V52" s="25">
        <f>BRPL_EOD!V52-BRPL_ISGS_exbus!V52</f>
        <v>0</v>
      </c>
      <c r="W52" s="25">
        <f>BRPL_EOD!W52-BRPL_ISGS_exbus!W52</f>
        <v>0</v>
      </c>
      <c r="X52" s="25">
        <f>BRPL_EOD!X52-BRPL_ISGS_exbus!X52</f>
        <v>-4.4833742468206594E-3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4.2844460227264847E-3</v>
      </c>
      <c r="O53" s="25">
        <f>BRPL_EOD!O53-BRPL_ISGS_exbus!O53</f>
        <v>0</v>
      </c>
      <c r="P53" s="25">
        <f>BRPL_EOD!P53-BRPL_ISGS_exbus!P53</f>
        <v>1.90160832545061E-3</v>
      </c>
      <c r="Q53" s="25">
        <f>BRPL_EOD!Q53-BRPL_ISGS_exbus!Q53</f>
        <v>0</v>
      </c>
      <c r="R53" s="25">
        <f>BRPL_EOD!R53-BRPL_ISGS_exbus!R53</f>
        <v>-4.9210206561376424E-3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-1.4830583643785644E-3</v>
      </c>
      <c r="V53" s="25">
        <f>BRPL_EOD!V53-BRPL_ISGS_exbus!V53</f>
        <v>0</v>
      </c>
      <c r="W53" s="25">
        <f>BRPL_EOD!W53-BRPL_ISGS_exbus!W53</f>
        <v>0</v>
      </c>
      <c r="X53" s="25">
        <f>BRPL_EOD!X53-BRPL_ISGS_exbus!X53</f>
        <v>-4.4833742468206594E-3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4.2844460227264847E-3</v>
      </c>
      <c r="O54" s="25">
        <f>BRPL_EOD!O54-BRPL_ISGS_exbus!O54</f>
        <v>0</v>
      </c>
      <c r="P54" s="25">
        <f>BRPL_EOD!P54-BRPL_ISGS_exbus!P54</f>
        <v>1.90160832545061E-3</v>
      </c>
      <c r="Q54" s="25">
        <f>BRPL_EOD!Q54-BRPL_ISGS_exbus!Q54</f>
        <v>0</v>
      </c>
      <c r="R54" s="25">
        <f>BRPL_EOD!R54-BRPL_ISGS_exbus!R54</f>
        <v>-4.9210206561376424E-3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-1.4830583643785644E-3</v>
      </c>
      <c r="V54" s="25">
        <f>BRPL_EOD!V54-BRPL_ISGS_exbus!V54</f>
        <v>0</v>
      </c>
      <c r="W54" s="25">
        <f>BRPL_EOD!W54-BRPL_ISGS_exbus!W54</f>
        <v>0</v>
      </c>
      <c r="X54" s="25">
        <f>BRPL_EOD!X54-BRPL_ISGS_exbus!X54</f>
        <v>-4.4833742468206594E-3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4.2844460227264847E-3</v>
      </c>
      <c r="O55" s="25">
        <f>BRPL_EOD!O55-BRPL_ISGS_exbus!O55</f>
        <v>0</v>
      </c>
      <c r="P55" s="25">
        <f>BRPL_EOD!P55-BRPL_ISGS_exbus!P55</f>
        <v>1.90160832545061E-3</v>
      </c>
      <c r="Q55" s="25">
        <f>BRPL_EOD!Q55-BRPL_ISGS_exbus!Q55</f>
        <v>0</v>
      </c>
      <c r="R55" s="25">
        <f>BRPL_EOD!R55-BRPL_ISGS_exbus!R55</f>
        <v>-4.9210206561376424E-3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-1.4830583643785644E-3</v>
      </c>
      <c r="V55" s="25">
        <f>BRPL_EOD!V55-BRPL_ISGS_exbus!V55</f>
        <v>0</v>
      </c>
      <c r="W55" s="25">
        <f>BRPL_EOD!W55-BRPL_ISGS_exbus!W55</f>
        <v>0</v>
      </c>
      <c r="X55" s="25">
        <f>BRPL_EOD!X55-BRPL_ISGS_exbus!X55</f>
        <v>-4.4833742468206594E-3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4.2844460227264847E-3</v>
      </c>
      <c r="O56" s="25">
        <f>BRPL_EOD!O56-BRPL_ISGS_exbus!O56</f>
        <v>0</v>
      </c>
      <c r="P56" s="25">
        <f>BRPL_EOD!P56-BRPL_ISGS_exbus!P56</f>
        <v>1.90160832545061E-3</v>
      </c>
      <c r="Q56" s="25">
        <f>BRPL_EOD!Q56-BRPL_ISGS_exbus!Q56</f>
        <v>0</v>
      </c>
      <c r="R56" s="25">
        <f>BRPL_EOD!R56-BRPL_ISGS_exbus!R56</f>
        <v>-4.9210206561376424E-3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-1.4830583643785644E-3</v>
      </c>
      <c r="V56" s="25">
        <f>BRPL_EOD!V56-BRPL_ISGS_exbus!V56</f>
        <v>0</v>
      </c>
      <c r="W56" s="25">
        <f>BRPL_EOD!W56-BRPL_ISGS_exbus!W56</f>
        <v>0</v>
      </c>
      <c r="X56" s="25">
        <f>BRPL_EOD!X56-BRPL_ISGS_exbus!X56</f>
        <v>-4.4833742468206594E-3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4.2844460227264847E-3</v>
      </c>
      <c r="O57" s="25">
        <f>BRPL_EOD!O57-BRPL_ISGS_exbus!O57</f>
        <v>0</v>
      </c>
      <c r="P57" s="25">
        <f>BRPL_EOD!P57-BRPL_ISGS_exbus!P57</f>
        <v>1.90160832545061E-3</v>
      </c>
      <c r="Q57" s="25">
        <f>BRPL_EOD!Q57-BRPL_ISGS_exbus!Q57</f>
        <v>0</v>
      </c>
      <c r="R57" s="25">
        <f>BRPL_EOD!R57-BRPL_ISGS_exbus!R57</f>
        <v>-4.9210206561376424E-3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-1.4830583643785644E-3</v>
      </c>
      <c r="V57" s="25">
        <f>BRPL_EOD!V57-BRPL_ISGS_exbus!V57</f>
        <v>0</v>
      </c>
      <c r="W57" s="25">
        <f>BRPL_EOD!W57-BRPL_ISGS_exbus!W57</f>
        <v>0</v>
      </c>
      <c r="X57" s="25">
        <f>BRPL_EOD!X57-BRPL_ISGS_exbus!X57</f>
        <v>-4.4833742468206594E-3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4.2844460227264847E-3</v>
      </c>
      <c r="O58" s="25">
        <f>BRPL_EOD!O58-BRPL_ISGS_exbus!O58</f>
        <v>0</v>
      </c>
      <c r="P58" s="25">
        <f>BRPL_EOD!P58-BRPL_ISGS_exbus!P58</f>
        <v>1.90160832545061E-3</v>
      </c>
      <c r="Q58" s="25">
        <f>BRPL_EOD!Q58-BRPL_ISGS_exbus!Q58</f>
        <v>0</v>
      </c>
      <c r="R58" s="25">
        <f>BRPL_EOD!R58-BRPL_ISGS_exbus!R58</f>
        <v>-4.9210206561376424E-3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-1.4830583643785644E-3</v>
      </c>
      <c r="V58" s="25">
        <f>BRPL_EOD!V58-BRPL_ISGS_exbus!V58</f>
        <v>0</v>
      </c>
      <c r="W58" s="25">
        <f>BRPL_EOD!W58-BRPL_ISGS_exbus!W58</f>
        <v>0</v>
      </c>
      <c r="X58" s="25">
        <f>BRPL_EOD!X58-BRPL_ISGS_exbus!X58</f>
        <v>-4.4833742468206594E-3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1.4946266879746872E-2</v>
      </c>
      <c r="L59" s="25">
        <f>BRPL_EOD!L59-BRPL_ISGS_exbus!L59</f>
        <v>4.6648123101888928E-4</v>
      </c>
      <c r="M59" s="25">
        <f>BRPL_EOD!M59-BRPL_ISGS_exbus!M59</f>
        <v>0</v>
      </c>
      <c r="N59" s="25">
        <f>BRPL_EOD!N59-BRPL_ISGS_exbus!N59</f>
        <v>4.2844460227264847E-3</v>
      </c>
      <c r="O59" s="25">
        <f>BRPL_EOD!O59-BRPL_ISGS_exbus!O59</f>
        <v>0</v>
      </c>
      <c r="P59" s="25">
        <f>BRPL_EOD!P59-BRPL_ISGS_exbus!P59</f>
        <v>1.90160832545061E-3</v>
      </c>
      <c r="Q59" s="25">
        <f>BRPL_EOD!Q59-BRPL_ISGS_exbus!Q59</f>
        <v>0</v>
      </c>
      <c r="R59" s="25">
        <f>BRPL_EOD!R59-BRPL_ISGS_exbus!R59</f>
        <v>-4.9210206561376424E-3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-1.4830583643785644E-3</v>
      </c>
      <c r="V59" s="25">
        <f>BRPL_EOD!V59-BRPL_ISGS_exbus!V59</f>
        <v>0</v>
      </c>
      <c r="W59" s="25">
        <f>BRPL_EOD!W59-BRPL_ISGS_exbus!W59</f>
        <v>0</v>
      </c>
      <c r="X59" s="25">
        <f>BRPL_EOD!X59-BRPL_ISGS_exbus!X59</f>
        <v>-4.4833742468206594E-3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4.6648123101888928E-4</v>
      </c>
      <c r="M60" s="25">
        <f>BRPL_EOD!M60-BRPL_ISGS_exbus!M60</f>
        <v>0</v>
      </c>
      <c r="N60" s="25">
        <f>BRPL_EOD!N60-BRPL_ISGS_exbus!N60</f>
        <v>4.2844460227264847E-3</v>
      </c>
      <c r="O60" s="25">
        <f>BRPL_EOD!O60-BRPL_ISGS_exbus!O60</f>
        <v>0</v>
      </c>
      <c r="P60" s="25">
        <f>BRPL_EOD!P60-BRPL_ISGS_exbus!P60</f>
        <v>1.90160832545061E-3</v>
      </c>
      <c r="Q60" s="25">
        <f>BRPL_EOD!Q60-BRPL_ISGS_exbus!Q60</f>
        <v>0</v>
      </c>
      <c r="R60" s="25">
        <f>BRPL_EOD!R60-BRPL_ISGS_exbus!R60</f>
        <v>-4.9210206561376424E-3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-1.4830583643785644E-3</v>
      </c>
      <c r="V60" s="25">
        <f>BRPL_EOD!V60-BRPL_ISGS_exbus!V60</f>
        <v>0</v>
      </c>
      <c r="W60" s="25">
        <f>BRPL_EOD!W60-BRPL_ISGS_exbus!W60</f>
        <v>0</v>
      </c>
      <c r="X60" s="25">
        <f>BRPL_EOD!X60-BRPL_ISGS_exbus!X60</f>
        <v>-4.4833742468206594E-3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4.6648123101888928E-4</v>
      </c>
      <c r="M61" s="25">
        <f>BRPL_EOD!M61-BRPL_ISGS_exbus!M61</f>
        <v>0</v>
      </c>
      <c r="N61" s="25">
        <f>BRPL_EOD!N61-BRPL_ISGS_exbus!N61</f>
        <v>4.2844460227264847E-3</v>
      </c>
      <c r="O61" s="25">
        <f>BRPL_EOD!O61-BRPL_ISGS_exbus!O61</f>
        <v>0</v>
      </c>
      <c r="P61" s="25">
        <f>BRPL_EOD!P61-BRPL_ISGS_exbus!P61</f>
        <v>1.90160832545061E-3</v>
      </c>
      <c r="Q61" s="25">
        <f>BRPL_EOD!Q61-BRPL_ISGS_exbus!Q61</f>
        <v>0</v>
      </c>
      <c r="R61" s="25">
        <f>BRPL_EOD!R61-BRPL_ISGS_exbus!R61</f>
        <v>-4.9210206561376424E-3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-1.4830583643785644E-3</v>
      </c>
      <c r="V61" s="25">
        <f>BRPL_EOD!V61-BRPL_ISGS_exbus!V61</f>
        <v>0</v>
      </c>
      <c r="W61" s="25">
        <f>BRPL_EOD!W61-BRPL_ISGS_exbus!W61</f>
        <v>0</v>
      </c>
      <c r="X61" s="25">
        <f>BRPL_EOD!X61-BRPL_ISGS_exbus!X61</f>
        <v>-4.4833742468206594E-3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4.6648123101888928E-4</v>
      </c>
      <c r="M62" s="25">
        <f>BRPL_EOD!M62-BRPL_ISGS_exbus!M62</f>
        <v>0</v>
      </c>
      <c r="N62" s="25">
        <f>BRPL_EOD!N62-BRPL_ISGS_exbus!N62</f>
        <v>4.2844460227264847E-3</v>
      </c>
      <c r="O62" s="25">
        <f>BRPL_EOD!O62-BRPL_ISGS_exbus!O62</f>
        <v>0</v>
      </c>
      <c r="P62" s="25">
        <f>BRPL_EOD!P62-BRPL_ISGS_exbus!P62</f>
        <v>1.90160832545061E-3</v>
      </c>
      <c r="Q62" s="25">
        <f>BRPL_EOD!Q62-BRPL_ISGS_exbus!Q62</f>
        <v>0</v>
      </c>
      <c r="R62" s="25">
        <f>BRPL_EOD!R62-BRPL_ISGS_exbus!R62</f>
        <v>-4.2609153077339812E-3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-1.4830583643785644E-3</v>
      </c>
      <c r="V62" s="25">
        <f>BRPL_EOD!V62-BRPL_ISGS_exbus!V62</f>
        <v>0</v>
      </c>
      <c r="W62" s="25">
        <f>BRPL_EOD!W62-BRPL_ISGS_exbus!W62</f>
        <v>0</v>
      </c>
      <c r="X62" s="25">
        <f>BRPL_EOD!X62-BRPL_ISGS_exbus!X62</f>
        <v>-4.4833742468206594E-3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4.2844460227264847E-3</v>
      </c>
      <c r="O63" s="25">
        <f>BRPL_EOD!O63-BRPL_ISGS_exbus!O63</f>
        <v>0</v>
      </c>
      <c r="P63" s="25">
        <f>BRPL_EOD!P63-BRPL_ISGS_exbus!P63</f>
        <v>1.90160832545061E-3</v>
      </c>
      <c r="Q63" s="25">
        <f>BRPL_EOD!Q63-BRPL_ISGS_exbus!Q63</f>
        <v>0</v>
      </c>
      <c r="R63" s="25">
        <f>BRPL_EOD!R63-BRPL_ISGS_exbus!R63</f>
        <v>-4.2609153077339812E-3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-1.4830583643785644E-3</v>
      </c>
      <c r="V63" s="25">
        <f>BRPL_EOD!V63-BRPL_ISGS_exbus!V63</f>
        <v>0</v>
      </c>
      <c r="W63" s="25">
        <f>BRPL_EOD!W63-BRPL_ISGS_exbus!W63</f>
        <v>0</v>
      </c>
      <c r="X63" s="25">
        <f>BRPL_EOD!X63-BRPL_ISGS_exbus!X63</f>
        <v>-4.4833742468206594E-3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4.2844460227264847E-3</v>
      </c>
      <c r="O64" s="25">
        <f>BRPL_EOD!O64-BRPL_ISGS_exbus!O64</f>
        <v>0</v>
      </c>
      <c r="P64" s="25">
        <f>BRPL_EOD!P64-BRPL_ISGS_exbus!P64</f>
        <v>1.90160832545061E-3</v>
      </c>
      <c r="Q64" s="25">
        <f>BRPL_EOD!Q64-BRPL_ISGS_exbus!Q64</f>
        <v>0</v>
      </c>
      <c r="R64" s="25">
        <f>BRPL_EOD!R64-BRPL_ISGS_exbus!R64</f>
        <v>-4.2609153077339812E-3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-1.4830583643785644E-3</v>
      </c>
      <c r="V64" s="25">
        <f>BRPL_EOD!V64-BRPL_ISGS_exbus!V64</f>
        <v>0</v>
      </c>
      <c r="W64" s="25">
        <f>BRPL_EOD!W64-BRPL_ISGS_exbus!W64</f>
        <v>0</v>
      </c>
      <c r="X64" s="25">
        <f>BRPL_EOD!X64-BRPL_ISGS_exbus!X64</f>
        <v>-4.4833742468206594E-3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4.2844460227264847E-3</v>
      </c>
      <c r="O65" s="25">
        <f>BRPL_EOD!O65-BRPL_ISGS_exbus!O65</f>
        <v>0</v>
      </c>
      <c r="P65" s="25">
        <f>BRPL_EOD!P65-BRPL_ISGS_exbus!P65</f>
        <v>1.90160832545061E-3</v>
      </c>
      <c r="Q65" s="25">
        <f>BRPL_EOD!Q65-BRPL_ISGS_exbus!Q65</f>
        <v>0</v>
      </c>
      <c r="R65" s="25">
        <f>BRPL_EOD!R65-BRPL_ISGS_exbus!R65</f>
        <v>-4.2609153077339812E-3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-1.4830583643785644E-3</v>
      </c>
      <c r="V65" s="25">
        <f>BRPL_EOD!V65-BRPL_ISGS_exbus!V65</f>
        <v>0</v>
      </c>
      <c r="W65" s="25">
        <f>BRPL_EOD!W65-BRPL_ISGS_exbus!W65</f>
        <v>0</v>
      </c>
      <c r="X65" s="25">
        <f>BRPL_EOD!X65-BRPL_ISGS_exbus!X65</f>
        <v>-4.4833742468206594E-3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4.2844460227264847E-3</v>
      </c>
      <c r="O66" s="25">
        <f>BRPL_EOD!O66-BRPL_ISGS_exbus!O66</f>
        <v>0</v>
      </c>
      <c r="P66" s="25">
        <f>BRPL_EOD!P66-BRPL_ISGS_exbus!P66</f>
        <v>1.90160832545061E-3</v>
      </c>
      <c r="Q66" s="25">
        <f>BRPL_EOD!Q66-BRPL_ISGS_exbus!Q66</f>
        <v>0</v>
      </c>
      <c r="R66" s="25">
        <f>BRPL_EOD!R66-BRPL_ISGS_exbus!R66</f>
        <v>-4.2609153077339812E-3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-1.4830583643785644E-3</v>
      </c>
      <c r="V66" s="25">
        <f>BRPL_EOD!V66-BRPL_ISGS_exbus!V66</f>
        <v>0</v>
      </c>
      <c r="W66" s="25">
        <f>BRPL_EOD!W66-BRPL_ISGS_exbus!W66</f>
        <v>0</v>
      </c>
      <c r="X66" s="25">
        <f>BRPL_EOD!X66-BRPL_ISGS_exbus!X66</f>
        <v>-4.4833742468206594E-3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4.2844460227264847E-3</v>
      </c>
      <c r="O67" s="25">
        <f>BRPL_EOD!O67-BRPL_ISGS_exbus!O67</f>
        <v>0</v>
      </c>
      <c r="P67" s="25">
        <f>BRPL_EOD!P67-BRPL_ISGS_exbus!P67</f>
        <v>1.90160832545061E-3</v>
      </c>
      <c r="Q67" s="25">
        <f>BRPL_EOD!Q67-BRPL_ISGS_exbus!Q67</f>
        <v>0</v>
      </c>
      <c r="R67" s="25">
        <f>BRPL_EOD!R67-BRPL_ISGS_exbus!R67</f>
        <v>-4.2609153077339812E-3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-1.4830583643785644E-3</v>
      </c>
      <c r="V67" s="25">
        <f>BRPL_EOD!V67-BRPL_ISGS_exbus!V67</f>
        <v>0</v>
      </c>
      <c r="W67" s="25">
        <f>BRPL_EOD!W67-BRPL_ISGS_exbus!W67</f>
        <v>0</v>
      </c>
      <c r="X67" s="25">
        <f>BRPL_EOD!X67-BRPL_ISGS_exbus!X67</f>
        <v>-4.4833742468206594E-3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4.2844460227264847E-3</v>
      </c>
      <c r="O68" s="25">
        <f>BRPL_EOD!O68-BRPL_ISGS_exbus!O68</f>
        <v>0</v>
      </c>
      <c r="P68" s="25">
        <f>BRPL_EOD!P68-BRPL_ISGS_exbus!P68</f>
        <v>1.90160832545061E-3</v>
      </c>
      <c r="Q68" s="25">
        <f>BRPL_EOD!Q68-BRPL_ISGS_exbus!Q68</f>
        <v>0</v>
      </c>
      <c r="R68" s="25">
        <f>BRPL_EOD!R68-BRPL_ISGS_exbus!R68</f>
        <v>-4.2609153077339812E-3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-1.4830583643785644E-3</v>
      </c>
      <c r="V68" s="25">
        <f>BRPL_EOD!V68-BRPL_ISGS_exbus!V68</f>
        <v>0</v>
      </c>
      <c r="W68" s="25">
        <f>BRPL_EOD!W68-BRPL_ISGS_exbus!W68</f>
        <v>0</v>
      </c>
      <c r="X68" s="25">
        <f>BRPL_EOD!X68-BRPL_ISGS_exbus!X68</f>
        <v>-4.4833742468206594E-3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7.427737840998816E-3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4.2844460227264847E-3</v>
      </c>
      <c r="O69" s="25">
        <f>BRPL_EOD!O69-BRPL_ISGS_exbus!O69</f>
        <v>0</v>
      </c>
      <c r="P69" s="25">
        <f>BRPL_EOD!P69-BRPL_ISGS_exbus!P69</f>
        <v>1.90160832545061E-3</v>
      </c>
      <c r="Q69" s="25">
        <f>BRPL_EOD!Q69-BRPL_ISGS_exbus!Q69</f>
        <v>0</v>
      </c>
      <c r="R69" s="25">
        <f>BRPL_EOD!R69-BRPL_ISGS_exbus!R69</f>
        <v>-4.2609153077339812E-3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-1.4830583643785644E-3</v>
      </c>
      <c r="V69" s="25">
        <f>BRPL_EOD!V69-BRPL_ISGS_exbus!V69</f>
        <v>0</v>
      </c>
      <c r="W69" s="25">
        <f>BRPL_EOD!W69-BRPL_ISGS_exbus!W69</f>
        <v>0</v>
      </c>
      <c r="X69" s="25">
        <f>BRPL_EOD!X69-BRPL_ISGS_exbus!X69</f>
        <v>-4.4833742468206594E-3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7.427737840998816E-3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4.2844460227264847E-3</v>
      </c>
      <c r="O70" s="25">
        <f>BRPL_EOD!O70-BRPL_ISGS_exbus!O70</f>
        <v>0</v>
      </c>
      <c r="P70" s="25">
        <f>BRPL_EOD!P70-BRPL_ISGS_exbus!P70</f>
        <v>1.90160832545061E-3</v>
      </c>
      <c r="Q70" s="25">
        <f>BRPL_EOD!Q70-BRPL_ISGS_exbus!Q70</f>
        <v>0</v>
      </c>
      <c r="R70" s="25">
        <f>BRPL_EOD!R70-BRPL_ISGS_exbus!R70</f>
        <v>-4.2609153077339812E-3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-1.4830583643785644E-3</v>
      </c>
      <c r="V70" s="25">
        <f>BRPL_EOD!V70-BRPL_ISGS_exbus!V70</f>
        <v>0</v>
      </c>
      <c r="W70" s="25">
        <f>BRPL_EOD!W70-BRPL_ISGS_exbus!W70</f>
        <v>0</v>
      </c>
      <c r="X70" s="25">
        <f>BRPL_EOD!X70-BRPL_ISGS_exbus!X70</f>
        <v>-4.4833742468206594E-3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7.427737840998816E-3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4.2844460227264847E-3</v>
      </c>
      <c r="O71" s="25">
        <f>BRPL_EOD!O71-BRPL_ISGS_exbus!O71</f>
        <v>0</v>
      </c>
      <c r="P71" s="25">
        <f>BRPL_EOD!P71-BRPL_ISGS_exbus!P71</f>
        <v>1.90160832545061E-3</v>
      </c>
      <c r="Q71" s="25">
        <f>BRPL_EOD!Q71-BRPL_ISGS_exbus!Q71</f>
        <v>0</v>
      </c>
      <c r="R71" s="25">
        <f>BRPL_EOD!R71-BRPL_ISGS_exbus!R71</f>
        <v>-4.2609153077339812E-3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-1.4830583643785644E-3</v>
      </c>
      <c r="V71" s="25">
        <f>BRPL_EOD!V71-BRPL_ISGS_exbus!V71</f>
        <v>0</v>
      </c>
      <c r="W71" s="25">
        <f>BRPL_EOD!W71-BRPL_ISGS_exbus!W71</f>
        <v>0</v>
      </c>
      <c r="X71" s="25">
        <f>BRPL_EOD!X71-BRPL_ISGS_exbus!X71</f>
        <v>-4.4833742468206594E-3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7.427737840998816E-3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4.2844460227264847E-3</v>
      </c>
      <c r="O72" s="25">
        <f>BRPL_EOD!O72-BRPL_ISGS_exbus!O72</f>
        <v>0</v>
      </c>
      <c r="P72" s="25">
        <f>BRPL_EOD!P72-BRPL_ISGS_exbus!P72</f>
        <v>1.90160832545061E-3</v>
      </c>
      <c r="Q72" s="25">
        <f>BRPL_EOD!Q72-BRPL_ISGS_exbus!Q72</f>
        <v>0</v>
      </c>
      <c r="R72" s="25">
        <f>BRPL_EOD!R72-BRPL_ISGS_exbus!R72</f>
        <v>-4.2609153077339812E-3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-1.4830583643785644E-3</v>
      </c>
      <c r="V72" s="25">
        <f>BRPL_EOD!V72-BRPL_ISGS_exbus!V72</f>
        <v>0</v>
      </c>
      <c r="W72" s="25">
        <f>BRPL_EOD!W72-BRPL_ISGS_exbus!W72</f>
        <v>0</v>
      </c>
      <c r="X72" s="25">
        <f>BRPL_EOD!X72-BRPL_ISGS_exbus!X72</f>
        <v>-4.4833742468206594E-3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7.427737840998816E-3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4.2844460227264847E-3</v>
      </c>
      <c r="O73" s="25">
        <f>BRPL_EOD!O73-BRPL_ISGS_exbus!O73</f>
        <v>0</v>
      </c>
      <c r="P73" s="25">
        <f>BRPL_EOD!P73-BRPL_ISGS_exbus!P73</f>
        <v>1.90160832545061E-3</v>
      </c>
      <c r="Q73" s="25">
        <f>BRPL_EOD!Q73-BRPL_ISGS_exbus!Q73</f>
        <v>0</v>
      </c>
      <c r="R73" s="25">
        <f>BRPL_EOD!R73-BRPL_ISGS_exbus!R73</f>
        <v>-4.2609153077339812E-3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-1.4830583643785644E-3</v>
      </c>
      <c r="V73" s="25">
        <f>BRPL_EOD!V73-BRPL_ISGS_exbus!V73</f>
        <v>0</v>
      </c>
      <c r="W73" s="25">
        <f>BRPL_EOD!W73-BRPL_ISGS_exbus!W73</f>
        <v>0</v>
      </c>
      <c r="X73" s="25">
        <f>BRPL_EOD!X73-BRPL_ISGS_exbus!X73</f>
        <v>-4.4833742468206594E-3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7.427737840998816E-3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4.2844460227264847E-3</v>
      </c>
      <c r="O74" s="25">
        <f>BRPL_EOD!O74-BRPL_ISGS_exbus!O74</f>
        <v>0</v>
      </c>
      <c r="P74" s="25">
        <f>BRPL_EOD!P74-BRPL_ISGS_exbus!P74</f>
        <v>1.90160832545061E-3</v>
      </c>
      <c r="Q74" s="25">
        <f>BRPL_EOD!Q74-BRPL_ISGS_exbus!Q74</f>
        <v>0</v>
      </c>
      <c r="R74" s="25">
        <f>BRPL_EOD!R74-BRPL_ISGS_exbus!R74</f>
        <v>-4.2609153077339812E-3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-1.4830583643785644E-3</v>
      </c>
      <c r="V74" s="25">
        <f>BRPL_EOD!V74-BRPL_ISGS_exbus!V74</f>
        <v>0</v>
      </c>
      <c r="W74" s="25">
        <f>BRPL_EOD!W74-BRPL_ISGS_exbus!W74</f>
        <v>0</v>
      </c>
      <c r="X74" s="25">
        <f>BRPL_EOD!X74-BRPL_ISGS_exbus!X74</f>
        <v>-4.4833742468206594E-3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7.4288205405537155E-3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4.2844460227264847E-3</v>
      </c>
      <c r="O75" s="25">
        <f>BRPL_EOD!O75-BRPL_ISGS_exbus!O75</f>
        <v>0</v>
      </c>
      <c r="P75" s="25">
        <f>BRPL_EOD!P75-BRPL_ISGS_exbus!P75</f>
        <v>1.90160832545061E-3</v>
      </c>
      <c r="Q75" s="25">
        <f>BRPL_EOD!Q75-BRPL_ISGS_exbus!Q75</f>
        <v>-4.3743842364509788E-3</v>
      </c>
      <c r="R75" s="25">
        <f>BRPL_EOD!R75-BRPL_ISGS_exbus!R75</f>
        <v>-4.2609153077339812E-3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-1.4830583643785644E-3</v>
      </c>
      <c r="V75" s="25">
        <f>BRPL_EOD!V75-BRPL_ISGS_exbus!V75</f>
        <v>0</v>
      </c>
      <c r="W75" s="25">
        <f>BRPL_EOD!W75-BRPL_ISGS_exbus!W75</f>
        <v>0</v>
      </c>
      <c r="X75" s="25">
        <f>BRPL_EOD!X75-BRPL_ISGS_exbus!X75</f>
        <v>-4.4833742468206594E-3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7.4406703576244126E-3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4.2844460227264847E-3</v>
      </c>
      <c r="O76" s="25">
        <f>BRPL_EOD!O76-BRPL_ISGS_exbus!O76</f>
        <v>0</v>
      </c>
      <c r="P76" s="25">
        <f>BRPL_EOD!P76-BRPL_ISGS_exbus!P76</f>
        <v>1.90160832545061E-3</v>
      </c>
      <c r="Q76" s="25">
        <f>BRPL_EOD!Q76-BRPL_ISGS_exbus!Q76</f>
        <v>0</v>
      </c>
      <c r="R76" s="25">
        <f>BRPL_EOD!R76-BRPL_ISGS_exbus!R76</f>
        <v>0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-1.4830583643785644E-3</v>
      </c>
      <c r="V76" s="25">
        <f>BRPL_EOD!V76-BRPL_ISGS_exbus!V76</f>
        <v>0</v>
      </c>
      <c r="W76" s="25">
        <f>BRPL_EOD!W76-BRPL_ISGS_exbus!W76</f>
        <v>0</v>
      </c>
      <c r="X76" s="25">
        <f>BRPL_EOD!X76-BRPL_ISGS_exbus!X76</f>
        <v>-4.4833742468206594E-3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7.4419717635691995E-3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4.2844460227264847E-3</v>
      </c>
      <c r="O77" s="25">
        <f>BRPL_EOD!O77-BRPL_ISGS_exbus!O77</f>
        <v>0</v>
      </c>
      <c r="P77" s="25">
        <f>BRPL_EOD!P77-BRPL_ISGS_exbus!P77</f>
        <v>1.90160832545061E-3</v>
      </c>
      <c r="Q77" s="25">
        <f>BRPL_EOD!Q77-BRPL_ISGS_exbus!Q77</f>
        <v>0</v>
      </c>
      <c r="R77" s="25">
        <f>BRPL_EOD!R77-BRPL_ISGS_exbus!R77</f>
        <v>0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-1.4830583643785644E-3</v>
      </c>
      <c r="V77" s="25">
        <f>BRPL_EOD!V77-BRPL_ISGS_exbus!V77</f>
        <v>0</v>
      </c>
      <c r="W77" s="25">
        <f>BRPL_EOD!W77-BRPL_ISGS_exbus!W77</f>
        <v>0</v>
      </c>
      <c r="X77" s="25">
        <f>BRPL_EOD!X77-BRPL_ISGS_exbus!X77</f>
        <v>-4.4833742468206594E-3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7.4410532615161173E-3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4.2844460227264847E-3</v>
      </c>
      <c r="O78" s="25">
        <f>BRPL_EOD!O78-BRPL_ISGS_exbus!O78</f>
        <v>0</v>
      </c>
      <c r="P78" s="25">
        <f>BRPL_EOD!P78-BRPL_ISGS_exbus!P78</f>
        <v>1.90160832545061E-3</v>
      </c>
      <c r="Q78" s="25">
        <f>BRPL_EOD!Q78-BRPL_ISGS_exbus!Q78</f>
        <v>0</v>
      </c>
      <c r="R78" s="25">
        <f>BRPL_EOD!R78-BRPL_ISGS_exbus!R78</f>
        <v>0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-1.4830583643785644E-3</v>
      </c>
      <c r="V78" s="25">
        <f>BRPL_EOD!V78-BRPL_ISGS_exbus!V78</f>
        <v>0</v>
      </c>
      <c r="W78" s="25">
        <f>BRPL_EOD!W78-BRPL_ISGS_exbus!W78</f>
        <v>0</v>
      </c>
      <c r="X78" s="25">
        <f>BRPL_EOD!X78-BRPL_ISGS_exbus!X78</f>
        <v>-4.4833742468206594E-3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7.4406703576244126E-3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4.2844460227264847E-3</v>
      </c>
      <c r="O79" s="25">
        <f>BRPL_EOD!O79-BRPL_ISGS_exbus!O79</f>
        <v>0</v>
      </c>
      <c r="P79" s="25">
        <f>BRPL_EOD!P79-BRPL_ISGS_exbus!P79</f>
        <v>1.90160832545061E-3</v>
      </c>
      <c r="Q79" s="25">
        <f>BRPL_EOD!Q79-BRPL_ISGS_exbus!Q79</f>
        <v>0</v>
      </c>
      <c r="R79" s="25">
        <f>BRPL_EOD!R79-BRPL_ISGS_exbus!R79</f>
        <v>0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-1.4830583643785644E-3</v>
      </c>
      <c r="V79" s="25">
        <f>BRPL_EOD!V79-BRPL_ISGS_exbus!V79</f>
        <v>0</v>
      </c>
      <c r="W79" s="25">
        <f>BRPL_EOD!W79-BRPL_ISGS_exbus!W79</f>
        <v>0</v>
      </c>
      <c r="X79" s="25">
        <f>BRPL_EOD!X79-BRPL_ISGS_exbus!X79</f>
        <v>-4.4833742468206594E-3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4.2844460227264847E-3</v>
      </c>
      <c r="O80" s="25">
        <f>BRPL_EOD!O80-BRPL_ISGS_exbus!O80</f>
        <v>0</v>
      </c>
      <c r="P80" s="25">
        <f>BRPL_EOD!P80-BRPL_ISGS_exbus!P80</f>
        <v>1.90160832545061E-3</v>
      </c>
      <c r="Q80" s="25">
        <f>BRPL_EOD!Q80-BRPL_ISGS_exbus!Q80</f>
        <v>0</v>
      </c>
      <c r="R80" s="25">
        <f>BRPL_EOD!R80-BRPL_ISGS_exbus!R80</f>
        <v>0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-1.4830583643785644E-3</v>
      </c>
      <c r="V80" s="25">
        <f>BRPL_EOD!V80-BRPL_ISGS_exbus!V80</f>
        <v>0</v>
      </c>
      <c r="W80" s="25">
        <f>BRPL_EOD!W80-BRPL_ISGS_exbus!W80</f>
        <v>0</v>
      </c>
      <c r="X80" s="25">
        <f>BRPL_EOD!X80-BRPL_ISGS_exbus!X80</f>
        <v>-4.4833742468206594E-3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4.2844460227264847E-3</v>
      </c>
      <c r="O81" s="25">
        <f>BRPL_EOD!O81-BRPL_ISGS_exbus!O81</f>
        <v>0</v>
      </c>
      <c r="P81" s="25">
        <f>BRPL_EOD!P81-BRPL_ISGS_exbus!P81</f>
        <v>1.90160832545061E-3</v>
      </c>
      <c r="Q81" s="25">
        <f>BRPL_EOD!Q81-BRPL_ISGS_exbus!Q81</f>
        <v>0</v>
      </c>
      <c r="R81" s="25">
        <f>BRPL_EOD!R81-BRPL_ISGS_exbus!R81</f>
        <v>0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-1.4830583643785644E-3</v>
      </c>
      <c r="V81" s="25">
        <f>BRPL_EOD!V81-BRPL_ISGS_exbus!V81</f>
        <v>0</v>
      </c>
      <c r="W81" s="25">
        <f>BRPL_EOD!W81-BRPL_ISGS_exbus!W81</f>
        <v>0</v>
      </c>
      <c r="X81" s="25">
        <f>BRPL_EOD!X81-BRPL_ISGS_exbus!X81</f>
        <v>-4.4833742468206594E-3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4.2844460227264847E-3</v>
      </c>
      <c r="O82" s="25">
        <f>BRPL_EOD!O82-BRPL_ISGS_exbus!O82</f>
        <v>0</v>
      </c>
      <c r="P82" s="25">
        <f>BRPL_EOD!P82-BRPL_ISGS_exbus!P82</f>
        <v>1.90160832545061E-3</v>
      </c>
      <c r="Q82" s="25">
        <f>BRPL_EOD!Q82-BRPL_ISGS_exbus!Q82</f>
        <v>0</v>
      </c>
      <c r="R82" s="25">
        <f>BRPL_EOD!R82-BRPL_ISGS_exbus!R82</f>
        <v>0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-1.4830583643785644E-3</v>
      </c>
      <c r="V82" s="25">
        <f>BRPL_EOD!V82-BRPL_ISGS_exbus!V82</f>
        <v>0</v>
      </c>
      <c r="W82" s="25">
        <f>BRPL_EOD!W82-BRPL_ISGS_exbus!W82</f>
        <v>0</v>
      </c>
      <c r="X82" s="25">
        <f>BRPL_EOD!X82-BRPL_ISGS_exbus!X82</f>
        <v>-4.4833742468206594E-3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1.5449076628044622E-2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4.2844460227264847E-3</v>
      </c>
      <c r="O83" s="25">
        <f>BRPL_EOD!O83-BRPL_ISGS_exbus!O83</f>
        <v>0</v>
      </c>
      <c r="P83" s="25">
        <f>BRPL_EOD!P83-BRPL_ISGS_exbus!P83</f>
        <v>1.90160832545061E-3</v>
      </c>
      <c r="Q83" s="25">
        <f>BRPL_EOD!Q83-BRPL_ISGS_exbus!Q83</f>
        <v>0</v>
      </c>
      <c r="R83" s="25">
        <f>BRPL_EOD!R83-BRPL_ISGS_exbus!R83</f>
        <v>0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-1.4830583643785644E-3</v>
      </c>
      <c r="V83" s="25">
        <f>BRPL_EOD!V83-BRPL_ISGS_exbus!V83</f>
        <v>0</v>
      </c>
      <c r="W83" s="25">
        <f>BRPL_EOD!W83-BRPL_ISGS_exbus!W83</f>
        <v>0</v>
      </c>
      <c r="X83" s="25">
        <f>BRPL_EOD!X83-BRPL_ISGS_exbus!X83</f>
        <v>-4.4833742468206594E-3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1.5636088709698015E-2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4.2844460227264847E-3</v>
      </c>
      <c r="O84" s="25">
        <f>BRPL_EOD!O84-BRPL_ISGS_exbus!O84</f>
        <v>0</v>
      </c>
      <c r="P84" s="25">
        <f>BRPL_EOD!P84-BRPL_ISGS_exbus!P84</f>
        <v>1.90160832545061E-3</v>
      </c>
      <c r="Q84" s="25">
        <f>BRPL_EOD!Q84-BRPL_ISGS_exbus!Q84</f>
        <v>0</v>
      </c>
      <c r="R84" s="25">
        <f>BRPL_EOD!R84-BRPL_ISGS_exbus!R84</f>
        <v>0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-1.4830583643785644E-3</v>
      </c>
      <c r="V84" s="25">
        <f>BRPL_EOD!V84-BRPL_ISGS_exbus!V84</f>
        <v>0</v>
      </c>
      <c r="W84" s="25">
        <f>BRPL_EOD!W84-BRPL_ISGS_exbus!W84</f>
        <v>0</v>
      </c>
      <c r="X84" s="25">
        <f>BRPL_EOD!X84-BRPL_ISGS_exbus!X84</f>
        <v>-4.4833742468206594E-3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1.5636088709698015E-2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4.2844460227264847E-3</v>
      </c>
      <c r="O85" s="25">
        <f>BRPL_EOD!O85-BRPL_ISGS_exbus!O85</f>
        <v>0</v>
      </c>
      <c r="P85" s="25">
        <f>BRPL_EOD!P85-BRPL_ISGS_exbus!P85</f>
        <v>1.90160832545061E-3</v>
      </c>
      <c r="Q85" s="25">
        <f>BRPL_EOD!Q85-BRPL_ISGS_exbus!Q85</f>
        <v>-4.3743842364509788E-3</v>
      </c>
      <c r="R85" s="25">
        <f>BRPL_EOD!R85-BRPL_ISGS_exbus!R85</f>
        <v>-4.2609153077339812E-3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-1.4830583643785644E-3</v>
      </c>
      <c r="V85" s="25">
        <f>BRPL_EOD!V85-BRPL_ISGS_exbus!V85</f>
        <v>0</v>
      </c>
      <c r="W85" s="25">
        <f>BRPL_EOD!W85-BRPL_ISGS_exbus!W85</f>
        <v>0</v>
      </c>
      <c r="X85" s="25">
        <f>BRPL_EOD!X85-BRPL_ISGS_exbus!X85</f>
        <v>-4.4833742468206594E-3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4.2844460227264847E-3</v>
      </c>
      <c r="O86" s="25">
        <f>BRPL_EOD!O86-BRPL_ISGS_exbus!O86</f>
        <v>0</v>
      </c>
      <c r="P86" s="25">
        <f>BRPL_EOD!P86-BRPL_ISGS_exbus!P86</f>
        <v>1.90160832545061E-3</v>
      </c>
      <c r="Q86" s="25">
        <f>BRPL_EOD!Q86-BRPL_ISGS_exbus!Q86</f>
        <v>-4.3743842364509788E-3</v>
      </c>
      <c r="R86" s="25">
        <f>BRPL_EOD!R86-BRPL_ISGS_exbus!R86</f>
        <v>-4.2609153077339812E-3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-1.4830583643785644E-3</v>
      </c>
      <c r="V86" s="25">
        <f>BRPL_EOD!V86-BRPL_ISGS_exbus!V86</f>
        <v>0</v>
      </c>
      <c r="W86" s="25">
        <f>BRPL_EOD!W86-BRPL_ISGS_exbus!W86</f>
        <v>0</v>
      </c>
      <c r="X86" s="25">
        <f>BRPL_EOD!X86-BRPL_ISGS_exbus!X86</f>
        <v>-4.4833742468206594E-3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8.0090695639682963E-3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4.2844460227264847E-3</v>
      </c>
      <c r="O87" s="25">
        <f>BRPL_EOD!O87-BRPL_ISGS_exbus!O87</f>
        <v>0</v>
      </c>
      <c r="P87" s="25">
        <f>BRPL_EOD!P87-BRPL_ISGS_exbus!P87</f>
        <v>1.90160832545061E-3</v>
      </c>
      <c r="Q87" s="25">
        <f>BRPL_EOD!Q87-BRPL_ISGS_exbus!Q87</f>
        <v>-4.3743842364509788E-3</v>
      </c>
      <c r="R87" s="25">
        <f>BRPL_EOD!R87-BRPL_ISGS_exbus!R87</f>
        <v>-4.2609153077339812E-3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-1.4830583643785644E-3</v>
      </c>
      <c r="V87" s="25">
        <f>BRPL_EOD!V87-BRPL_ISGS_exbus!V87</f>
        <v>0</v>
      </c>
      <c r="W87" s="25">
        <f>BRPL_EOD!W87-BRPL_ISGS_exbus!W87</f>
        <v>0</v>
      </c>
      <c r="X87" s="25">
        <f>BRPL_EOD!X87-BRPL_ISGS_exbus!X87</f>
        <v>-4.4833742468206594E-3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8.0090695639682963E-3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4.2844460227264847E-3</v>
      </c>
      <c r="O88" s="25">
        <f>BRPL_EOD!O88-BRPL_ISGS_exbus!O88</f>
        <v>0</v>
      </c>
      <c r="P88" s="25">
        <f>BRPL_EOD!P88-BRPL_ISGS_exbus!P88</f>
        <v>1.90160832545061E-3</v>
      </c>
      <c r="Q88" s="25">
        <f>BRPL_EOD!Q88-BRPL_ISGS_exbus!Q88</f>
        <v>-4.3743842364509788E-3</v>
      </c>
      <c r="R88" s="25">
        <f>BRPL_EOD!R88-BRPL_ISGS_exbus!R88</f>
        <v>-4.2609153077339812E-3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-1.4830583643785644E-3</v>
      </c>
      <c r="V88" s="25">
        <f>BRPL_EOD!V88-BRPL_ISGS_exbus!V88</f>
        <v>0</v>
      </c>
      <c r="W88" s="25">
        <f>BRPL_EOD!W88-BRPL_ISGS_exbus!W88</f>
        <v>0</v>
      </c>
      <c r="X88" s="25">
        <f>BRPL_EOD!X88-BRPL_ISGS_exbus!X88</f>
        <v>-4.4833742468206594E-3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7.7715103918194472E-3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4.2844460227264847E-3</v>
      </c>
      <c r="O89" s="25">
        <f>BRPL_EOD!O89-BRPL_ISGS_exbus!O89</f>
        <v>0</v>
      </c>
      <c r="P89" s="25">
        <f>BRPL_EOD!P89-BRPL_ISGS_exbus!P89</f>
        <v>1.90160832545061E-3</v>
      </c>
      <c r="Q89" s="25">
        <f>BRPL_EOD!Q89-BRPL_ISGS_exbus!Q89</f>
        <v>-4.3743842364509788E-3</v>
      </c>
      <c r="R89" s="25">
        <f>BRPL_EOD!R89-BRPL_ISGS_exbus!R89</f>
        <v>-4.2609153077339812E-3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-1.4830583643785644E-3</v>
      </c>
      <c r="V89" s="25">
        <f>BRPL_EOD!V89-BRPL_ISGS_exbus!V89</f>
        <v>0</v>
      </c>
      <c r="W89" s="25">
        <f>BRPL_EOD!W89-BRPL_ISGS_exbus!W89</f>
        <v>0</v>
      </c>
      <c r="X89" s="25">
        <f>BRPL_EOD!X89-BRPL_ISGS_exbus!X89</f>
        <v>-4.4833742468206594E-3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7.8228009651297725E-3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4.2844460227264847E-3</v>
      </c>
      <c r="O90" s="25">
        <f>BRPL_EOD!O90-BRPL_ISGS_exbus!O90</f>
        <v>0</v>
      </c>
      <c r="P90" s="25">
        <f>BRPL_EOD!P90-BRPL_ISGS_exbus!P90</f>
        <v>1.90160832545061E-3</v>
      </c>
      <c r="Q90" s="25">
        <f>BRPL_EOD!Q90-BRPL_ISGS_exbus!Q90</f>
        <v>-4.3743842364509788E-3</v>
      </c>
      <c r="R90" s="25">
        <f>BRPL_EOD!R90-BRPL_ISGS_exbus!R90</f>
        <v>-4.2609153077339812E-3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-1.4830583643785644E-3</v>
      </c>
      <c r="V90" s="25">
        <f>BRPL_EOD!V90-BRPL_ISGS_exbus!V90</f>
        <v>0</v>
      </c>
      <c r="W90" s="25">
        <f>BRPL_EOD!W90-BRPL_ISGS_exbus!W90</f>
        <v>0</v>
      </c>
      <c r="X90" s="25">
        <f>BRPL_EOD!X90-BRPL_ISGS_exbus!X90</f>
        <v>-4.4833742468206594E-3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7.4807621161880888E-3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4.2844460227264847E-3</v>
      </c>
      <c r="O91" s="25">
        <f>BRPL_EOD!O91-BRPL_ISGS_exbus!O91</f>
        <v>0</v>
      </c>
      <c r="P91" s="25">
        <f>BRPL_EOD!P91-BRPL_ISGS_exbus!P91</f>
        <v>1.90160832545061E-3</v>
      </c>
      <c r="Q91" s="25">
        <f>BRPL_EOD!Q91-BRPL_ISGS_exbus!Q91</f>
        <v>-4.3743842364509788E-3</v>
      </c>
      <c r="R91" s="25">
        <f>BRPL_EOD!R91-BRPL_ISGS_exbus!R91</f>
        <v>-4.2609153077339812E-3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-1.4830583643785644E-3</v>
      </c>
      <c r="V91" s="25">
        <f>BRPL_EOD!V91-BRPL_ISGS_exbus!V91</f>
        <v>0</v>
      </c>
      <c r="W91" s="25">
        <f>BRPL_EOD!W91-BRPL_ISGS_exbus!W91</f>
        <v>0</v>
      </c>
      <c r="X91" s="25">
        <f>BRPL_EOD!X91-BRPL_ISGS_exbus!X91</f>
        <v>-4.4833742468206594E-3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4.2844460227264847E-3</v>
      </c>
      <c r="O92" s="25">
        <f>BRPL_EOD!O92-BRPL_ISGS_exbus!O92</f>
        <v>0</v>
      </c>
      <c r="P92" s="25">
        <f>BRPL_EOD!P92-BRPL_ISGS_exbus!P92</f>
        <v>1.90160832545061E-3</v>
      </c>
      <c r="Q92" s="25">
        <f>BRPL_EOD!Q92-BRPL_ISGS_exbus!Q92</f>
        <v>-4.3743842364509788E-3</v>
      </c>
      <c r="R92" s="25">
        <f>BRPL_EOD!R92-BRPL_ISGS_exbus!R92</f>
        <v>-4.2609153077339812E-3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-1.4830583643785644E-3</v>
      </c>
      <c r="V92" s="25">
        <f>BRPL_EOD!V92-BRPL_ISGS_exbus!V92</f>
        <v>0</v>
      </c>
      <c r="W92" s="25">
        <f>BRPL_EOD!W92-BRPL_ISGS_exbus!W92</f>
        <v>0</v>
      </c>
      <c r="X92" s="25">
        <f>BRPL_EOD!X92-BRPL_ISGS_exbus!X92</f>
        <v>-4.4833742468206594E-3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4.2844460227264847E-3</v>
      </c>
      <c r="O93" s="25">
        <f>BRPL_EOD!O93-BRPL_ISGS_exbus!O93</f>
        <v>0</v>
      </c>
      <c r="P93" s="25">
        <f>BRPL_EOD!P93-BRPL_ISGS_exbus!P93</f>
        <v>1.90160832545061E-3</v>
      </c>
      <c r="Q93" s="25">
        <f>BRPL_EOD!Q93-BRPL_ISGS_exbus!Q93</f>
        <v>-4.3743842364509788E-3</v>
      </c>
      <c r="R93" s="25">
        <f>BRPL_EOD!R93-BRPL_ISGS_exbus!R93</f>
        <v>-4.2609153077339812E-3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-1.4830583643785644E-3</v>
      </c>
      <c r="V93" s="25">
        <f>BRPL_EOD!V93-BRPL_ISGS_exbus!V93</f>
        <v>0</v>
      </c>
      <c r="W93" s="25">
        <f>BRPL_EOD!W93-BRPL_ISGS_exbus!W93</f>
        <v>0</v>
      </c>
      <c r="X93" s="25">
        <f>BRPL_EOD!X93-BRPL_ISGS_exbus!X93</f>
        <v>-4.4833742468206594E-3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7.4919578303820344E-3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4.2844460227264847E-3</v>
      </c>
      <c r="O94" s="25">
        <f>BRPL_EOD!O94-BRPL_ISGS_exbus!O94</f>
        <v>0</v>
      </c>
      <c r="P94" s="25">
        <f>BRPL_EOD!P94-BRPL_ISGS_exbus!P94</f>
        <v>1.90160832545061E-3</v>
      </c>
      <c r="Q94" s="25">
        <f>BRPL_EOD!Q94-BRPL_ISGS_exbus!Q94</f>
        <v>-4.3743842364509788E-3</v>
      </c>
      <c r="R94" s="25">
        <f>BRPL_EOD!R94-BRPL_ISGS_exbus!R94</f>
        <v>-4.2609153077339812E-3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-1.4830583643785644E-3</v>
      </c>
      <c r="V94" s="25">
        <f>BRPL_EOD!V94-BRPL_ISGS_exbus!V94</f>
        <v>0</v>
      </c>
      <c r="W94" s="25">
        <f>BRPL_EOD!W94-BRPL_ISGS_exbus!W94</f>
        <v>0</v>
      </c>
      <c r="X94" s="25">
        <f>BRPL_EOD!X94-BRPL_ISGS_exbus!X94</f>
        <v>-4.4833742468206594E-3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7.4948612147522908E-3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4.2844460227264847E-3</v>
      </c>
      <c r="O95" s="25">
        <f>BRPL_EOD!O95-BRPL_ISGS_exbus!O95</f>
        <v>0</v>
      </c>
      <c r="P95" s="25">
        <f>BRPL_EOD!P95-BRPL_ISGS_exbus!P95</f>
        <v>1.90160832545061E-3</v>
      </c>
      <c r="Q95" s="25">
        <f>BRPL_EOD!Q95-BRPL_ISGS_exbus!Q95</f>
        <v>-4.3743842364509788E-3</v>
      </c>
      <c r="R95" s="25">
        <f>BRPL_EOD!R95-BRPL_ISGS_exbus!R95</f>
        <v>-4.2609153077339812E-3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-1.4830583643785644E-3</v>
      </c>
      <c r="V95" s="25">
        <f>BRPL_EOD!V95-BRPL_ISGS_exbus!V95</f>
        <v>0</v>
      </c>
      <c r="W95" s="25">
        <f>BRPL_EOD!W95-BRPL_ISGS_exbus!W95</f>
        <v>0</v>
      </c>
      <c r="X95" s="25">
        <f>BRPL_EOD!X95-BRPL_ISGS_exbus!X95</f>
        <v>-4.4833742468206594E-3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4.2844460227264847E-3</v>
      </c>
      <c r="O96" s="25">
        <f>BRPL_EOD!O96-BRPL_ISGS_exbus!O96</f>
        <v>0</v>
      </c>
      <c r="P96" s="25">
        <f>BRPL_EOD!P96-BRPL_ISGS_exbus!P96</f>
        <v>1.90160832545061E-3</v>
      </c>
      <c r="Q96" s="25">
        <f>BRPL_EOD!Q96-BRPL_ISGS_exbus!Q96</f>
        <v>-4.3743842364509788E-3</v>
      </c>
      <c r="R96" s="25">
        <f>BRPL_EOD!R96-BRPL_ISGS_exbus!R96</f>
        <v>-4.2609153077339812E-3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-1.4830583643785644E-3</v>
      </c>
      <c r="V96" s="25">
        <f>BRPL_EOD!V96-BRPL_ISGS_exbus!V96</f>
        <v>0</v>
      </c>
      <c r="W96" s="25">
        <f>BRPL_EOD!W96-BRPL_ISGS_exbus!W96</f>
        <v>0</v>
      </c>
      <c r="X96" s="25">
        <f>BRPL_EOD!X96-BRPL_ISGS_exbus!X96</f>
        <v>-4.4833742468206594E-3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4.2844460227264847E-3</v>
      </c>
      <c r="O97" s="25">
        <f>BRPL_EOD!O97-BRPL_ISGS_exbus!O97</f>
        <v>0</v>
      </c>
      <c r="P97" s="25">
        <f>BRPL_EOD!P97-BRPL_ISGS_exbus!P97</f>
        <v>1.90160832545061E-3</v>
      </c>
      <c r="Q97" s="25">
        <f>BRPL_EOD!Q97-BRPL_ISGS_exbus!Q97</f>
        <v>-4.3743842364509788E-3</v>
      </c>
      <c r="R97" s="25">
        <f>BRPL_EOD!R97-BRPL_ISGS_exbus!R97</f>
        <v>-4.2609153077339812E-3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-1.4830583643785644E-3</v>
      </c>
      <c r="V97" s="25">
        <f>BRPL_EOD!V97-BRPL_ISGS_exbus!V97</f>
        <v>0</v>
      </c>
      <c r="W97" s="25">
        <f>BRPL_EOD!W97-BRPL_ISGS_exbus!W97</f>
        <v>0</v>
      </c>
      <c r="X97" s="25">
        <f>BRPL_EOD!X97-BRPL_ISGS_exbus!X97</f>
        <v>-4.4833742468206594E-3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4.2844460227264847E-3</v>
      </c>
      <c r="O98" s="25">
        <f>BRPL_EOD!O98-BRPL_ISGS_exbus!O98</f>
        <v>0</v>
      </c>
      <c r="P98" s="25">
        <f>BRPL_EOD!P98-BRPL_ISGS_exbus!P98</f>
        <v>1.90160832545061E-3</v>
      </c>
      <c r="Q98" s="25">
        <f>BRPL_EOD!Q98-BRPL_ISGS_exbus!Q98</f>
        <v>-4.3743842364509788E-3</v>
      </c>
      <c r="R98" s="25">
        <f>BRPL_EOD!R98-BRPL_ISGS_exbus!R98</f>
        <v>-4.2609153077339812E-3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-1.4830583643785644E-3</v>
      </c>
      <c r="V98" s="25">
        <f>BRPL_EOD!V98-BRPL_ISGS_exbus!V98</f>
        <v>0</v>
      </c>
      <c r="W98" s="25">
        <f>BRPL_EOD!W98-BRPL_ISGS_exbus!W98</f>
        <v>0</v>
      </c>
      <c r="X98" s="25">
        <f>BRPL_EOD!X98-BRPL_ISGS_exbus!X98</f>
        <v>-4.4833742468206594E-3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8.2678448398709747E-5</v>
      </c>
      <c r="L99" s="25">
        <f>BRPL_EOD!L99-BRPL_ISGS_exbus!L99</f>
        <v>1.8068421661077139E-6</v>
      </c>
      <c r="M99" s="25">
        <f>BRPL_EOD!M99-BRPL_ISGS_exbus!M99</f>
        <v>0</v>
      </c>
      <c r="N99" s="25">
        <f>BRPL_EOD!N99-BRPL_ISGS_exbus!N99</f>
        <v>7.283558238679877E-5</v>
      </c>
      <c r="O99" s="25">
        <f>BRPL_EOD!O99-BRPL_ISGS_exbus!O99</f>
        <v>0</v>
      </c>
      <c r="P99" s="25">
        <f>BRPL_EOD!P99-BRPL_ISGS_exbus!P99</f>
        <v>4.5637535477649482E-5</v>
      </c>
      <c r="Q99" s="25">
        <f>BRPL_EOD!Q99-BRPL_ISGS_exbus!Q99</f>
        <v>-1.6249800964901473E-5</v>
      </c>
      <c r="R99" s="25">
        <f>BRPL_EOD!R99-BRPL_ISGS_exbus!R99</f>
        <v>-9.7295645381689777E-5</v>
      </c>
      <c r="S99" s="25">
        <f>BRPL_EOD!S99-BRPL_ISGS_exbus!S99</f>
        <v>0</v>
      </c>
      <c r="T99" s="25">
        <f>BRPL_EOD!T99-BRPL_ISGS_exbus!T99</f>
        <v>0</v>
      </c>
      <c r="U99" s="25">
        <f>BRPL_EOD!U99-BRPL_ISGS_exbus!U99</f>
        <v>-2.6695050558966926E-5</v>
      </c>
      <c r="V99" s="25">
        <f>BRPL_EOD!V99-BRPL_ISGS_exbus!V99</f>
        <v>0</v>
      </c>
      <c r="W99" s="25">
        <f>BRPL_EOD!W99-BRPL_ISGS_exbus!W99</f>
        <v>0</v>
      </c>
      <c r="X99" s="25">
        <f>BRPL_EOD!X99-BRPL_ISGS_exbus!X99</f>
        <v>-7.8374710818340798E-5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522</v>
      </c>
      <c r="D2" s="193" t="s">
        <v>523</v>
      </c>
      <c r="E2" s="192" t="s">
        <v>325</v>
      </c>
      <c r="F2" s="192" t="s">
        <v>522</v>
      </c>
      <c r="G2" s="193" t="s">
        <v>523</v>
      </c>
      <c r="H2" s="192" t="s">
        <v>325</v>
      </c>
      <c r="I2" s="192" t="s">
        <v>522</v>
      </c>
      <c r="J2" s="193" t="s">
        <v>523</v>
      </c>
      <c r="K2" s="192" t="s">
        <v>325</v>
      </c>
      <c r="L2" s="192" t="s">
        <v>522</v>
      </c>
      <c r="M2" s="193" t="s">
        <v>523</v>
      </c>
      <c r="N2" s="192" t="s">
        <v>325</v>
      </c>
      <c r="O2" s="192" t="s">
        <v>522</v>
      </c>
      <c r="P2" s="193" t="s">
        <v>523</v>
      </c>
      <c r="Q2" s="193" t="s">
        <v>524</v>
      </c>
    </row>
    <row r="3" spans="1:17">
      <c r="A3" s="34" t="s">
        <v>45</v>
      </c>
      <c r="B3" s="194">
        <f>PPCL_NG!I3+PPCL_Spot!I3+GT_NG!I3+GT_Spot!I3+Bawana_NG!I3+Bawana_RLNG!I3+Bawana_Spot!I3</f>
        <v>193.91</v>
      </c>
      <c r="C3" s="194">
        <f>PPCL_NG!P3+PPCL_Spot!P3+GT_NG!P3+GT_Spot!P3+Bawana_NG!P3+Bawana_RLNG!P3+Bawana_Spot!P3</f>
        <v>193.74387999999999</v>
      </c>
      <c r="D3" s="195">
        <f t="shared" ref="D3:D66" si="0">B3-C3</f>
        <v>0.16612000000000648</v>
      </c>
      <c r="E3" s="194">
        <f>PPCL_NG!J3+PPCL_Spot!J3+GT_NG!J3+GT_Spot!J3+Bawana_NG!J3+Bawana_RLNG!J3+Bawana_Spot!J3</f>
        <v>0</v>
      </c>
      <c r="F3" s="194">
        <f>PPCL_NG!Q3+PPCL_Spot!Q3+GT_NG!Q3+GT_Spot!Q3+Bawana_NG!Q3+Bawana_RLNG!Q3+Bawana_Spot!Q3</f>
        <v>-9.0959999999999999E-2</v>
      </c>
      <c r="G3" s="195">
        <f t="shared" ref="G3:G66" si="1">E3-F3</f>
        <v>9.0959999999999999E-2</v>
      </c>
      <c r="H3" s="194">
        <f>PPCL_NG!K3+PPCL_Spot!K3+GT_NG!K3+GT_Spot!K3+Bawana_NG!K3+Bawana_RLNG!K3+Bawana_Spot!K3</f>
        <v>5.65</v>
      </c>
      <c r="I3" s="194">
        <f>PPCL_NG!R3+PPCL_Spot!R3+GT_NG!R3+GT_Spot!R3+Bawana_NG!R3+Bawana_RLNG!R3+Bawana_Spot!R3</f>
        <v>5.65</v>
      </c>
      <c r="J3" s="195">
        <f t="shared" ref="J3:J66" si="2">H3-I3</f>
        <v>0</v>
      </c>
      <c r="K3" s="194">
        <f>PPCL_NG!L3+PPCL_Spot!L3+GT_NG!L3+GT_Spot!L3+Bawana_NG!L3+Bawana_RLNG!L3+Bawana_Spot!L3</f>
        <v>0</v>
      </c>
      <c r="L3" s="194">
        <f>PPCL_NG!S3+PPCL_Spot!S3+GT_NG!S3+GT_Spot!S3+Bawana_NG!S3+Bawana_RLNG!S3+Bawana_Spot!S3</f>
        <v>-1.9800000000000002E-2</v>
      </c>
      <c r="M3" s="195">
        <f t="shared" ref="M3:M66" si="3">K3-L3</f>
        <v>1.9800000000000002E-2</v>
      </c>
      <c r="N3" s="194">
        <f>PPCL_NG!M3+PPCL_Spot!M3+GT_NG!M3+GT_Spot!M3+Bawana_NG!M3+Bawana_RLNG!M3+Bawana_Spot!M3</f>
        <v>48.44</v>
      </c>
      <c r="O3" s="194">
        <f>PPCL_NG!T3+PPCL_Spot!T3+GT_NG!T3+GT_Spot!T3+Bawana_NG!T3+Bawana_RLNG!T3+Bawana_Spot!T3</f>
        <v>48.32132</v>
      </c>
      <c r="P3" s="195">
        <f t="shared" ref="P3:P66" si="4">N3-O3</f>
        <v>0.11867999999999768</v>
      </c>
      <c r="Q3" s="195">
        <f>D3+G3+J3+M3+P3</f>
        <v>0.39556000000000413</v>
      </c>
    </row>
    <row r="4" spans="1:17">
      <c r="A4" s="34" t="s">
        <v>46</v>
      </c>
      <c r="B4" s="194">
        <f>PPCL_NG!I4+PPCL_Spot!I4+GT_NG!I4+GT_Spot!I4+Bawana_NG!I4+Bawana_RLNG!I4+Bawana_Spot!I4</f>
        <v>193.91</v>
      </c>
      <c r="C4" s="194">
        <f>PPCL_NG!P4+PPCL_Spot!P4+GT_NG!P4+GT_Spot!P4+Bawana_NG!P4+Bawana_RLNG!P4+Bawana_Spot!P4</f>
        <v>193.74387999999999</v>
      </c>
      <c r="D4" s="195">
        <f t="shared" si="0"/>
        <v>0.16612000000000648</v>
      </c>
      <c r="E4" s="194">
        <f>PPCL_NG!J4+PPCL_Spot!J4+GT_NG!J4+GT_Spot!J4+Bawana_NG!J4+Bawana_RLNG!J4+Bawana_Spot!J4</f>
        <v>0</v>
      </c>
      <c r="F4" s="194">
        <f>PPCL_NG!Q4+PPCL_Spot!Q4+GT_NG!Q4+GT_Spot!Q4+Bawana_NG!Q4+Bawana_RLNG!Q4+Bawana_Spot!Q4</f>
        <v>-9.0959999999999999E-2</v>
      </c>
      <c r="G4" s="195">
        <f t="shared" si="1"/>
        <v>9.0959999999999999E-2</v>
      </c>
      <c r="H4" s="194">
        <f>PPCL_NG!K4+PPCL_Spot!K4+GT_NG!K4+GT_Spot!K4+Bawana_NG!K4+Bawana_RLNG!K4+Bawana_Spot!K4</f>
        <v>5.65</v>
      </c>
      <c r="I4" s="194">
        <f>PPCL_NG!R4+PPCL_Spot!R4+GT_NG!R4+GT_Spot!R4+Bawana_NG!R4+Bawana_RLNG!R4+Bawana_Spot!R4</f>
        <v>5.65</v>
      </c>
      <c r="J4" s="195">
        <f t="shared" si="2"/>
        <v>0</v>
      </c>
      <c r="K4" s="194">
        <f>PPCL_NG!L4+PPCL_Spot!L4+GT_NG!L4+GT_Spot!L4+Bawana_NG!L4+Bawana_RLNG!L4+Bawana_Spot!L4</f>
        <v>0</v>
      </c>
      <c r="L4" s="194">
        <f>PPCL_NG!S4+PPCL_Spot!S4+GT_NG!S4+GT_Spot!S4+Bawana_NG!S4+Bawana_RLNG!S4+Bawana_Spot!S4</f>
        <v>-1.9800000000000002E-2</v>
      </c>
      <c r="M4" s="195">
        <f t="shared" si="3"/>
        <v>1.9800000000000002E-2</v>
      </c>
      <c r="N4" s="194">
        <f>PPCL_NG!M4+PPCL_Spot!M4+GT_NG!M4+GT_Spot!M4+Bawana_NG!M4+Bawana_RLNG!M4+Bawana_Spot!M4</f>
        <v>48.44</v>
      </c>
      <c r="O4" s="194">
        <f>PPCL_NG!T4+PPCL_Spot!T4+GT_NG!T4+GT_Spot!T4+Bawana_NG!T4+Bawana_RLNG!T4+Bawana_Spot!T4</f>
        <v>48.32132</v>
      </c>
      <c r="P4" s="195">
        <f t="shared" si="4"/>
        <v>0.11867999999999768</v>
      </c>
      <c r="Q4" s="195">
        <f t="shared" ref="Q4:Q67" si="5">D4+G4+J4+M4+P4</f>
        <v>0.39556000000000413</v>
      </c>
    </row>
    <row r="5" spans="1:17">
      <c r="A5" s="34" t="s">
        <v>47</v>
      </c>
      <c r="B5" s="194">
        <f>PPCL_NG!I5+PPCL_Spot!I5+GT_NG!I5+GT_Spot!I5+Bawana_NG!I5+Bawana_RLNG!I5+Bawana_Spot!I5</f>
        <v>193.91</v>
      </c>
      <c r="C5" s="194">
        <f>PPCL_NG!P5+PPCL_Spot!P5+GT_NG!P5+GT_Spot!P5+Bawana_NG!P5+Bawana_RLNG!P5+Bawana_Spot!P5</f>
        <v>193.74387999999999</v>
      </c>
      <c r="D5" s="195">
        <f t="shared" si="0"/>
        <v>0.16612000000000648</v>
      </c>
      <c r="E5" s="194">
        <f>PPCL_NG!J5+PPCL_Spot!J5+GT_NG!J5+GT_Spot!J5+Bawana_NG!J5+Bawana_RLNG!J5+Bawana_Spot!J5</f>
        <v>0</v>
      </c>
      <c r="F5" s="194">
        <f>PPCL_NG!Q5+PPCL_Spot!Q5+GT_NG!Q5+GT_Spot!Q5+Bawana_NG!Q5+Bawana_RLNG!Q5+Bawana_Spot!Q5</f>
        <v>-9.0959999999999999E-2</v>
      </c>
      <c r="G5" s="195">
        <f t="shared" si="1"/>
        <v>9.0959999999999999E-2</v>
      </c>
      <c r="H5" s="194">
        <f>PPCL_NG!K5+PPCL_Spot!K5+GT_NG!K5+GT_Spot!K5+Bawana_NG!K5+Bawana_RLNG!K5+Bawana_Spot!K5</f>
        <v>5.65</v>
      </c>
      <c r="I5" s="194">
        <f>PPCL_NG!R5+PPCL_Spot!R5+GT_NG!R5+GT_Spot!R5+Bawana_NG!R5+Bawana_RLNG!R5+Bawana_Spot!R5</f>
        <v>5.65</v>
      </c>
      <c r="J5" s="195">
        <f t="shared" si="2"/>
        <v>0</v>
      </c>
      <c r="K5" s="194">
        <f>PPCL_NG!L5+PPCL_Spot!L5+GT_NG!L5+GT_Spot!L5+Bawana_NG!L5+Bawana_RLNG!L5+Bawana_Spot!L5</f>
        <v>0</v>
      </c>
      <c r="L5" s="194">
        <f>PPCL_NG!S5+PPCL_Spot!S5+GT_NG!S5+GT_Spot!S5+Bawana_NG!S5+Bawana_RLNG!S5+Bawana_Spot!S5</f>
        <v>-1.9800000000000002E-2</v>
      </c>
      <c r="M5" s="195">
        <f t="shared" si="3"/>
        <v>1.9800000000000002E-2</v>
      </c>
      <c r="N5" s="194">
        <f>PPCL_NG!M5+PPCL_Spot!M5+GT_NG!M5+GT_Spot!M5+Bawana_NG!M5+Bawana_RLNG!M5+Bawana_Spot!M5</f>
        <v>48.44</v>
      </c>
      <c r="O5" s="194">
        <f>PPCL_NG!T5+PPCL_Spot!T5+GT_NG!T5+GT_Spot!T5+Bawana_NG!T5+Bawana_RLNG!T5+Bawana_Spot!T5</f>
        <v>48.32132</v>
      </c>
      <c r="P5" s="195">
        <f t="shared" si="4"/>
        <v>0.11867999999999768</v>
      </c>
      <c r="Q5" s="195">
        <f t="shared" si="5"/>
        <v>0.39556000000000413</v>
      </c>
    </row>
    <row r="6" spans="1:17">
      <c r="A6" s="34" t="s">
        <v>48</v>
      </c>
      <c r="B6" s="194">
        <f>PPCL_NG!I6+PPCL_Spot!I6+GT_NG!I6+GT_Spot!I6+Bawana_NG!I6+Bawana_RLNG!I6+Bawana_Spot!I6</f>
        <v>193.91</v>
      </c>
      <c r="C6" s="194">
        <f>PPCL_NG!P6+PPCL_Spot!P6+GT_NG!P6+GT_Spot!P6+Bawana_NG!P6+Bawana_RLNG!P6+Bawana_Spot!P6</f>
        <v>193.74387999999999</v>
      </c>
      <c r="D6" s="195">
        <f t="shared" si="0"/>
        <v>0.16612000000000648</v>
      </c>
      <c r="E6" s="194">
        <f>PPCL_NG!J6+PPCL_Spot!J6+GT_NG!J6+GT_Spot!J6+Bawana_NG!J6+Bawana_RLNG!J6+Bawana_Spot!J6</f>
        <v>0</v>
      </c>
      <c r="F6" s="194">
        <f>PPCL_NG!Q6+PPCL_Spot!Q6+GT_NG!Q6+GT_Spot!Q6+Bawana_NG!Q6+Bawana_RLNG!Q6+Bawana_Spot!Q6</f>
        <v>-9.0959999999999999E-2</v>
      </c>
      <c r="G6" s="195">
        <f t="shared" si="1"/>
        <v>9.0959999999999999E-2</v>
      </c>
      <c r="H6" s="194">
        <f>PPCL_NG!K6+PPCL_Spot!K6+GT_NG!K6+GT_Spot!K6+Bawana_NG!K6+Bawana_RLNG!K6+Bawana_Spot!K6</f>
        <v>5.65</v>
      </c>
      <c r="I6" s="194">
        <f>PPCL_NG!R6+PPCL_Spot!R6+GT_NG!R6+GT_Spot!R6+Bawana_NG!R6+Bawana_RLNG!R6+Bawana_Spot!R6</f>
        <v>5.65</v>
      </c>
      <c r="J6" s="195">
        <f t="shared" si="2"/>
        <v>0</v>
      </c>
      <c r="K6" s="194">
        <f>PPCL_NG!L6+PPCL_Spot!L6+GT_NG!L6+GT_Spot!L6+Bawana_NG!L6+Bawana_RLNG!L6+Bawana_Spot!L6</f>
        <v>0</v>
      </c>
      <c r="L6" s="194">
        <f>PPCL_NG!S6+PPCL_Spot!S6+GT_NG!S6+GT_Spot!S6+Bawana_NG!S6+Bawana_RLNG!S6+Bawana_Spot!S6</f>
        <v>-1.9800000000000002E-2</v>
      </c>
      <c r="M6" s="195">
        <f t="shared" si="3"/>
        <v>1.9800000000000002E-2</v>
      </c>
      <c r="N6" s="194">
        <f>PPCL_NG!M6+PPCL_Spot!M6+GT_NG!M6+GT_Spot!M6+Bawana_NG!M6+Bawana_RLNG!M6+Bawana_Spot!M6</f>
        <v>48.44</v>
      </c>
      <c r="O6" s="194">
        <f>PPCL_NG!T6+PPCL_Spot!T6+GT_NG!T6+GT_Spot!T6+Bawana_NG!T6+Bawana_RLNG!T6+Bawana_Spot!T6</f>
        <v>48.32132</v>
      </c>
      <c r="P6" s="195">
        <f t="shared" si="4"/>
        <v>0.11867999999999768</v>
      </c>
      <c r="Q6" s="195">
        <f t="shared" si="5"/>
        <v>0.39556000000000413</v>
      </c>
    </row>
    <row r="7" spans="1:17">
      <c r="A7" s="34" t="s">
        <v>49</v>
      </c>
      <c r="B7" s="194">
        <f>PPCL_NG!I7+PPCL_Spot!I7+GT_NG!I7+GT_Spot!I7+Bawana_NG!I7+Bawana_RLNG!I7+Bawana_Spot!I7</f>
        <v>193.91</v>
      </c>
      <c r="C7" s="194">
        <f>PPCL_NG!P7+PPCL_Spot!P7+GT_NG!P7+GT_Spot!P7+Bawana_NG!P7+Bawana_RLNG!P7+Bawana_Spot!P7</f>
        <v>193.74387999999999</v>
      </c>
      <c r="D7" s="195">
        <f t="shared" si="0"/>
        <v>0.16612000000000648</v>
      </c>
      <c r="E7" s="194">
        <f>PPCL_NG!J7+PPCL_Spot!J7+GT_NG!J7+GT_Spot!J7+Bawana_NG!J7+Bawana_RLNG!J7+Bawana_Spot!J7</f>
        <v>0</v>
      </c>
      <c r="F7" s="194">
        <f>PPCL_NG!Q7+PPCL_Spot!Q7+GT_NG!Q7+GT_Spot!Q7+Bawana_NG!Q7+Bawana_RLNG!Q7+Bawana_Spot!Q7</f>
        <v>-9.0959999999999999E-2</v>
      </c>
      <c r="G7" s="195">
        <f t="shared" si="1"/>
        <v>9.0959999999999999E-2</v>
      </c>
      <c r="H7" s="194">
        <f>PPCL_NG!K7+PPCL_Spot!K7+GT_NG!K7+GT_Spot!K7+Bawana_NG!K7+Bawana_RLNG!K7+Bawana_Spot!K7</f>
        <v>5.65</v>
      </c>
      <c r="I7" s="194">
        <f>PPCL_NG!R7+PPCL_Spot!R7+GT_NG!R7+GT_Spot!R7+Bawana_NG!R7+Bawana_RLNG!R7+Bawana_Spot!R7</f>
        <v>5.65</v>
      </c>
      <c r="J7" s="195">
        <f t="shared" si="2"/>
        <v>0</v>
      </c>
      <c r="K7" s="194">
        <f>PPCL_NG!L7+PPCL_Spot!L7+GT_NG!L7+GT_Spot!L7+Bawana_NG!L7+Bawana_RLNG!L7+Bawana_Spot!L7</f>
        <v>0</v>
      </c>
      <c r="L7" s="194">
        <f>PPCL_NG!S7+PPCL_Spot!S7+GT_NG!S7+GT_Spot!S7+Bawana_NG!S7+Bawana_RLNG!S7+Bawana_Spot!S7</f>
        <v>-1.9800000000000002E-2</v>
      </c>
      <c r="M7" s="195">
        <f t="shared" si="3"/>
        <v>1.9800000000000002E-2</v>
      </c>
      <c r="N7" s="194">
        <f>PPCL_NG!M7+PPCL_Spot!M7+GT_NG!M7+GT_Spot!M7+Bawana_NG!M7+Bawana_RLNG!M7+Bawana_Spot!M7</f>
        <v>48.44</v>
      </c>
      <c r="O7" s="194">
        <f>PPCL_NG!T7+PPCL_Spot!T7+GT_NG!T7+GT_Spot!T7+Bawana_NG!T7+Bawana_RLNG!T7+Bawana_Spot!T7</f>
        <v>48.32132</v>
      </c>
      <c r="P7" s="195">
        <f t="shared" si="4"/>
        <v>0.11867999999999768</v>
      </c>
      <c r="Q7" s="195">
        <f t="shared" si="5"/>
        <v>0.39556000000000413</v>
      </c>
    </row>
    <row r="8" spans="1:17">
      <c r="A8" s="34" t="s">
        <v>50</v>
      </c>
      <c r="B8" s="194">
        <f>PPCL_NG!I8+PPCL_Spot!I8+GT_NG!I8+GT_Spot!I8+Bawana_NG!I8+Bawana_RLNG!I8+Bawana_Spot!I8</f>
        <v>193.91</v>
      </c>
      <c r="C8" s="194">
        <f>PPCL_NG!P8+PPCL_Spot!P8+GT_NG!P8+GT_Spot!P8+Bawana_NG!P8+Bawana_RLNG!P8+Bawana_Spot!P8</f>
        <v>193.74387999999999</v>
      </c>
      <c r="D8" s="195">
        <f t="shared" si="0"/>
        <v>0.16612000000000648</v>
      </c>
      <c r="E8" s="194">
        <f>PPCL_NG!J8+PPCL_Spot!J8+GT_NG!J8+GT_Spot!J8+Bawana_NG!J8+Bawana_RLNG!J8+Bawana_Spot!J8</f>
        <v>0</v>
      </c>
      <c r="F8" s="194">
        <f>PPCL_NG!Q8+PPCL_Spot!Q8+GT_NG!Q8+GT_Spot!Q8+Bawana_NG!Q8+Bawana_RLNG!Q8+Bawana_Spot!Q8</f>
        <v>-9.0959999999999999E-2</v>
      </c>
      <c r="G8" s="195">
        <f t="shared" si="1"/>
        <v>9.0959999999999999E-2</v>
      </c>
      <c r="H8" s="194">
        <f>PPCL_NG!K8+PPCL_Spot!K8+GT_NG!K8+GT_Spot!K8+Bawana_NG!K8+Bawana_RLNG!K8+Bawana_Spot!K8</f>
        <v>5.65</v>
      </c>
      <c r="I8" s="194">
        <f>PPCL_NG!R8+PPCL_Spot!R8+GT_NG!R8+GT_Spot!R8+Bawana_NG!R8+Bawana_RLNG!R8+Bawana_Spot!R8</f>
        <v>5.65</v>
      </c>
      <c r="J8" s="195">
        <f t="shared" si="2"/>
        <v>0</v>
      </c>
      <c r="K8" s="194">
        <f>PPCL_NG!L8+PPCL_Spot!L8+GT_NG!L8+GT_Spot!L8+Bawana_NG!L8+Bawana_RLNG!L8+Bawana_Spot!L8</f>
        <v>0</v>
      </c>
      <c r="L8" s="194">
        <f>PPCL_NG!S8+PPCL_Spot!S8+GT_NG!S8+GT_Spot!S8+Bawana_NG!S8+Bawana_RLNG!S8+Bawana_Spot!S8</f>
        <v>-1.9800000000000002E-2</v>
      </c>
      <c r="M8" s="195">
        <f t="shared" si="3"/>
        <v>1.9800000000000002E-2</v>
      </c>
      <c r="N8" s="194">
        <f>PPCL_NG!M8+PPCL_Spot!M8+GT_NG!M8+GT_Spot!M8+Bawana_NG!M8+Bawana_RLNG!M8+Bawana_Spot!M8</f>
        <v>48.44</v>
      </c>
      <c r="O8" s="194">
        <f>PPCL_NG!T8+PPCL_Spot!T8+GT_NG!T8+GT_Spot!T8+Bawana_NG!T8+Bawana_RLNG!T8+Bawana_Spot!T8</f>
        <v>48.32132</v>
      </c>
      <c r="P8" s="195">
        <f t="shared" si="4"/>
        <v>0.11867999999999768</v>
      </c>
      <c r="Q8" s="195">
        <f t="shared" si="5"/>
        <v>0.39556000000000413</v>
      </c>
    </row>
    <row r="9" spans="1:17">
      <c r="A9" s="34" t="s">
        <v>51</v>
      </c>
      <c r="B9" s="194">
        <f>PPCL_NG!I9+PPCL_Spot!I9+GT_NG!I9+GT_Spot!I9+Bawana_NG!I9+Bawana_RLNG!I9+Bawana_Spot!I9</f>
        <v>193.91</v>
      </c>
      <c r="C9" s="194">
        <f>PPCL_NG!P9+PPCL_Spot!P9+GT_NG!P9+GT_Spot!P9+Bawana_NG!P9+Bawana_RLNG!P9+Bawana_Spot!P9</f>
        <v>193.74387999999999</v>
      </c>
      <c r="D9" s="195">
        <f t="shared" si="0"/>
        <v>0.16612000000000648</v>
      </c>
      <c r="E9" s="194">
        <f>PPCL_NG!J9+PPCL_Spot!J9+GT_NG!J9+GT_Spot!J9+Bawana_NG!J9+Bawana_RLNG!J9+Bawana_Spot!J9</f>
        <v>0</v>
      </c>
      <c r="F9" s="194">
        <f>PPCL_NG!Q9+PPCL_Spot!Q9+GT_NG!Q9+GT_Spot!Q9+Bawana_NG!Q9+Bawana_RLNG!Q9+Bawana_Spot!Q9</f>
        <v>-9.0959999999999999E-2</v>
      </c>
      <c r="G9" s="195">
        <f t="shared" si="1"/>
        <v>9.0959999999999999E-2</v>
      </c>
      <c r="H9" s="194">
        <f>PPCL_NG!K9+PPCL_Spot!K9+GT_NG!K9+GT_Spot!K9+Bawana_NG!K9+Bawana_RLNG!K9+Bawana_Spot!K9</f>
        <v>5.65</v>
      </c>
      <c r="I9" s="194">
        <f>PPCL_NG!R9+PPCL_Spot!R9+GT_NG!R9+GT_Spot!R9+Bawana_NG!R9+Bawana_RLNG!R9+Bawana_Spot!R9</f>
        <v>5.65</v>
      </c>
      <c r="J9" s="195">
        <f t="shared" si="2"/>
        <v>0</v>
      </c>
      <c r="K9" s="194">
        <f>PPCL_NG!L9+PPCL_Spot!L9+GT_NG!L9+GT_Spot!L9+Bawana_NG!L9+Bawana_RLNG!L9+Bawana_Spot!L9</f>
        <v>0</v>
      </c>
      <c r="L9" s="194">
        <f>PPCL_NG!S9+PPCL_Spot!S9+GT_NG!S9+GT_Spot!S9+Bawana_NG!S9+Bawana_RLNG!S9+Bawana_Spot!S9</f>
        <v>-1.9800000000000002E-2</v>
      </c>
      <c r="M9" s="195">
        <f t="shared" si="3"/>
        <v>1.9800000000000002E-2</v>
      </c>
      <c r="N9" s="194">
        <f>PPCL_NG!M9+PPCL_Spot!M9+GT_NG!M9+GT_Spot!M9+Bawana_NG!M9+Bawana_RLNG!M9+Bawana_Spot!M9</f>
        <v>48.44</v>
      </c>
      <c r="O9" s="194">
        <f>PPCL_NG!T9+PPCL_Spot!T9+GT_NG!T9+GT_Spot!T9+Bawana_NG!T9+Bawana_RLNG!T9+Bawana_Spot!T9</f>
        <v>48.32132</v>
      </c>
      <c r="P9" s="195">
        <f t="shared" si="4"/>
        <v>0.11867999999999768</v>
      </c>
      <c r="Q9" s="195">
        <f t="shared" si="5"/>
        <v>0.39556000000000413</v>
      </c>
    </row>
    <row r="10" spans="1:17">
      <c r="A10" s="34" t="s">
        <v>52</v>
      </c>
      <c r="B10" s="194">
        <f>PPCL_NG!I10+PPCL_Spot!I10+GT_NG!I10+GT_Spot!I10+Bawana_NG!I10+Bawana_RLNG!I10+Bawana_Spot!I10</f>
        <v>193.91</v>
      </c>
      <c r="C10" s="194">
        <f>PPCL_NG!P10+PPCL_Spot!P10+GT_NG!P10+GT_Spot!P10+Bawana_NG!P10+Bawana_RLNG!P10+Bawana_Spot!P10</f>
        <v>193.74387999999999</v>
      </c>
      <c r="D10" s="195">
        <f t="shared" si="0"/>
        <v>0.16612000000000648</v>
      </c>
      <c r="E10" s="194">
        <f>PPCL_NG!J10+PPCL_Spot!J10+GT_NG!J10+GT_Spot!J10+Bawana_NG!J10+Bawana_RLNG!J10+Bawana_Spot!J10</f>
        <v>0</v>
      </c>
      <c r="F10" s="194">
        <f>PPCL_NG!Q10+PPCL_Spot!Q10+GT_NG!Q10+GT_Spot!Q10+Bawana_NG!Q10+Bawana_RLNG!Q10+Bawana_Spot!Q10</f>
        <v>-9.0959999999999999E-2</v>
      </c>
      <c r="G10" s="195">
        <f t="shared" si="1"/>
        <v>9.0959999999999999E-2</v>
      </c>
      <c r="H10" s="194">
        <f>PPCL_NG!K10+PPCL_Spot!K10+GT_NG!K10+GT_Spot!K10+Bawana_NG!K10+Bawana_RLNG!K10+Bawana_Spot!K10</f>
        <v>5.65</v>
      </c>
      <c r="I10" s="194">
        <f>PPCL_NG!R10+PPCL_Spot!R10+GT_NG!R10+GT_Spot!R10+Bawana_NG!R10+Bawana_RLNG!R10+Bawana_Spot!R10</f>
        <v>5.65</v>
      </c>
      <c r="J10" s="195">
        <f t="shared" si="2"/>
        <v>0</v>
      </c>
      <c r="K10" s="194">
        <f>PPCL_NG!L10+PPCL_Spot!L10+GT_NG!L10+GT_Spot!L10+Bawana_NG!L10+Bawana_RLNG!L10+Bawana_Spot!L10</f>
        <v>0</v>
      </c>
      <c r="L10" s="194">
        <f>PPCL_NG!S10+PPCL_Spot!S10+GT_NG!S10+GT_Spot!S10+Bawana_NG!S10+Bawana_RLNG!S10+Bawana_Spot!S10</f>
        <v>-1.9800000000000002E-2</v>
      </c>
      <c r="M10" s="195">
        <f t="shared" si="3"/>
        <v>1.9800000000000002E-2</v>
      </c>
      <c r="N10" s="194">
        <f>PPCL_NG!M10+PPCL_Spot!M10+GT_NG!M10+GT_Spot!M10+Bawana_NG!M10+Bawana_RLNG!M10+Bawana_Spot!M10</f>
        <v>48.44</v>
      </c>
      <c r="O10" s="194">
        <f>PPCL_NG!T10+PPCL_Spot!T10+GT_NG!T10+GT_Spot!T10+Bawana_NG!T10+Bawana_RLNG!T10+Bawana_Spot!T10</f>
        <v>48.32132</v>
      </c>
      <c r="P10" s="195">
        <f t="shared" si="4"/>
        <v>0.11867999999999768</v>
      </c>
      <c r="Q10" s="195">
        <f t="shared" si="5"/>
        <v>0.39556000000000413</v>
      </c>
    </row>
    <row r="11" spans="1:17">
      <c r="A11" s="34" t="s">
        <v>53</v>
      </c>
      <c r="B11" s="194">
        <f>PPCL_NG!I11+PPCL_Spot!I11+GT_NG!I11+GT_Spot!I11+Bawana_NG!I11+Bawana_RLNG!I11+Bawana_Spot!I11</f>
        <v>193.91</v>
      </c>
      <c r="C11" s="194">
        <f>PPCL_NG!P11+PPCL_Spot!P11+GT_NG!P11+GT_Spot!P11+Bawana_NG!P11+Bawana_RLNG!P11+Bawana_Spot!P11</f>
        <v>193.74387999999999</v>
      </c>
      <c r="D11" s="195">
        <f t="shared" si="0"/>
        <v>0.16612000000000648</v>
      </c>
      <c r="E11" s="194">
        <f>PPCL_NG!J11+PPCL_Spot!J11+GT_NG!J11+GT_Spot!J11+Bawana_NG!J11+Bawana_RLNG!J11+Bawana_Spot!J11</f>
        <v>0</v>
      </c>
      <c r="F11" s="194">
        <f>PPCL_NG!Q11+PPCL_Spot!Q11+GT_NG!Q11+GT_Spot!Q11+Bawana_NG!Q11+Bawana_RLNG!Q11+Bawana_Spot!Q11</f>
        <v>-9.0959999999999999E-2</v>
      </c>
      <c r="G11" s="195">
        <f t="shared" si="1"/>
        <v>9.0959999999999999E-2</v>
      </c>
      <c r="H11" s="194">
        <f>PPCL_NG!K11+PPCL_Spot!K11+GT_NG!K11+GT_Spot!K11+Bawana_NG!K11+Bawana_RLNG!K11+Bawana_Spot!K11</f>
        <v>5.65</v>
      </c>
      <c r="I11" s="194">
        <f>PPCL_NG!R11+PPCL_Spot!R11+GT_NG!R11+GT_Spot!R11+Bawana_NG!R11+Bawana_RLNG!R11+Bawana_Spot!R11</f>
        <v>5.65</v>
      </c>
      <c r="J11" s="195">
        <f t="shared" si="2"/>
        <v>0</v>
      </c>
      <c r="K11" s="194">
        <f>PPCL_NG!L11+PPCL_Spot!L11+GT_NG!L11+GT_Spot!L11+Bawana_NG!L11+Bawana_RLNG!L11+Bawana_Spot!L11</f>
        <v>0</v>
      </c>
      <c r="L11" s="194">
        <f>PPCL_NG!S11+PPCL_Spot!S11+GT_NG!S11+GT_Spot!S11+Bawana_NG!S11+Bawana_RLNG!S11+Bawana_Spot!S11</f>
        <v>-1.9800000000000002E-2</v>
      </c>
      <c r="M11" s="195">
        <f t="shared" si="3"/>
        <v>1.9800000000000002E-2</v>
      </c>
      <c r="N11" s="194">
        <f>PPCL_NG!M11+PPCL_Spot!M11+GT_NG!M11+GT_Spot!M11+Bawana_NG!M11+Bawana_RLNG!M11+Bawana_Spot!M11</f>
        <v>48.44</v>
      </c>
      <c r="O11" s="194">
        <f>PPCL_NG!T11+PPCL_Spot!T11+GT_NG!T11+GT_Spot!T11+Bawana_NG!T11+Bawana_RLNG!T11+Bawana_Spot!T11</f>
        <v>48.32132</v>
      </c>
      <c r="P11" s="195">
        <f t="shared" si="4"/>
        <v>0.11867999999999768</v>
      </c>
      <c r="Q11" s="195">
        <f t="shared" si="5"/>
        <v>0.39556000000000413</v>
      </c>
    </row>
    <row r="12" spans="1:17">
      <c r="A12" s="34" t="s">
        <v>54</v>
      </c>
      <c r="B12" s="194">
        <f>PPCL_NG!I12+PPCL_Spot!I12+GT_NG!I12+GT_Spot!I12+Bawana_NG!I12+Bawana_RLNG!I12+Bawana_Spot!I12</f>
        <v>193.91</v>
      </c>
      <c r="C12" s="194">
        <f>PPCL_NG!P12+PPCL_Spot!P12+GT_NG!P12+GT_Spot!P12+Bawana_NG!P12+Bawana_RLNG!P12+Bawana_Spot!P12</f>
        <v>193.74387999999999</v>
      </c>
      <c r="D12" s="195">
        <f t="shared" si="0"/>
        <v>0.16612000000000648</v>
      </c>
      <c r="E12" s="194">
        <f>PPCL_NG!J12+PPCL_Spot!J12+GT_NG!J12+GT_Spot!J12+Bawana_NG!J12+Bawana_RLNG!J12+Bawana_Spot!J12</f>
        <v>0</v>
      </c>
      <c r="F12" s="194">
        <f>PPCL_NG!Q12+PPCL_Spot!Q12+GT_NG!Q12+GT_Spot!Q12+Bawana_NG!Q12+Bawana_RLNG!Q12+Bawana_Spot!Q12</f>
        <v>-9.0959999999999999E-2</v>
      </c>
      <c r="G12" s="195">
        <f t="shared" si="1"/>
        <v>9.0959999999999999E-2</v>
      </c>
      <c r="H12" s="194">
        <f>PPCL_NG!K12+PPCL_Spot!K12+GT_NG!K12+GT_Spot!K12+Bawana_NG!K12+Bawana_RLNG!K12+Bawana_Spot!K12</f>
        <v>5.65</v>
      </c>
      <c r="I12" s="194">
        <f>PPCL_NG!R12+PPCL_Spot!R12+GT_NG!R12+GT_Spot!R12+Bawana_NG!R12+Bawana_RLNG!R12+Bawana_Spot!R12</f>
        <v>5.65</v>
      </c>
      <c r="J12" s="195">
        <f t="shared" si="2"/>
        <v>0</v>
      </c>
      <c r="K12" s="194">
        <f>PPCL_NG!L12+PPCL_Spot!L12+GT_NG!L12+GT_Spot!L12+Bawana_NG!L12+Bawana_RLNG!L12+Bawana_Spot!L12</f>
        <v>0</v>
      </c>
      <c r="L12" s="194">
        <f>PPCL_NG!S12+PPCL_Spot!S12+GT_NG!S12+GT_Spot!S12+Bawana_NG!S12+Bawana_RLNG!S12+Bawana_Spot!S12</f>
        <v>-1.9800000000000002E-2</v>
      </c>
      <c r="M12" s="195">
        <f t="shared" si="3"/>
        <v>1.9800000000000002E-2</v>
      </c>
      <c r="N12" s="194">
        <f>PPCL_NG!M12+PPCL_Spot!M12+GT_NG!M12+GT_Spot!M12+Bawana_NG!M12+Bawana_RLNG!M12+Bawana_Spot!M12</f>
        <v>48.44</v>
      </c>
      <c r="O12" s="194">
        <f>PPCL_NG!T12+PPCL_Spot!T12+GT_NG!T12+GT_Spot!T12+Bawana_NG!T12+Bawana_RLNG!T12+Bawana_Spot!T12</f>
        <v>48.32132</v>
      </c>
      <c r="P12" s="195">
        <f t="shared" si="4"/>
        <v>0.11867999999999768</v>
      </c>
      <c r="Q12" s="195">
        <f t="shared" si="5"/>
        <v>0.39556000000000413</v>
      </c>
    </row>
    <row r="13" spans="1:17">
      <c r="A13" s="34" t="s">
        <v>55</v>
      </c>
      <c r="B13" s="194">
        <f>PPCL_NG!I13+PPCL_Spot!I13+GT_NG!I13+GT_Spot!I13+Bawana_NG!I13+Bawana_RLNG!I13+Bawana_Spot!I13</f>
        <v>224.22</v>
      </c>
      <c r="C13" s="194">
        <f>PPCL_NG!P13+PPCL_Spot!P13+GT_NG!P13+GT_Spot!P13+Bawana_NG!P13+Bawana_RLNG!P13+Bawana_Spot!P13</f>
        <v>224.05387999999999</v>
      </c>
      <c r="D13" s="195">
        <f t="shared" si="0"/>
        <v>0.16612000000000648</v>
      </c>
      <c r="E13" s="194">
        <f>PPCL_NG!J13+PPCL_Spot!J13+GT_NG!J13+GT_Spot!J13+Bawana_NG!J13+Bawana_RLNG!J13+Bawana_Spot!J13</f>
        <v>0</v>
      </c>
      <c r="F13" s="194">
        <f>PPCL_NG!Q13+PPCL_Spot!Q13+GT_NG!Q13+GT_Spot!Q13+Bawana_NG!Q13+Bawana_RLNG!Q13+Bawana_Spot!Q13</f>
        <v>-9.0959999999999999E-2</v>
      </c>
      <c r="G13" s="195">
        <f t="shared" si="1"/>
        <v>9.0959999999999999E-2</v>
      </c>
      <c r="H13" s="194">
        <f>PPCL_NG!K13+PPCL_Spot!K13+GT_NG!K13+GT_Spot!K13+Bawana_NG!K13+Bawana_RLNG!K13+Bawana_Spot!K13</f>
        <v>5.7</v>
      </c>
      <c r="I13" s="194">
        <f>PPCL_NG!R13+PPCL_Spot!R13+GT_NG!R13+GT_Spot!R13+Bawana_NG!R13+Bawana_RLNG!R13+Bawana_Spot!R13</f>
        <v>5.7</v>
      </c>
      <c r="J13" s="195">
        <f t="shared" si="2"/>
        <v>0</v>
      </c>
      <c r="K13" s="194">
        <f>PPCL_NG!L13+PPCL_Spot!L13+GT_NG!L13+GT_Spot!L13+Bawana_NG!L13+Bawana_RLNG!L13+Bawana_Spot!L13</f>
        <v>0</v>
      </c>
      <c r="L13" s="194">
        <f>PPCL_NG!S13+PPCL_Spot!S13+GT_NG!S13+GT_Spot!S13+Bawana_NG!S13+Bawana_RLNG!S13+Bawana_Spot!S13</f>
        <v>-1.9800000000000002E-2</v>
      </c>
      <c r="M13" s="195">
        <f t="shared" si="3"/>
        <v>1.9800000000000002E-2</v>
      </c>
      <c r="N13" s="194">
        <f>PPCL_NG!M13+PPCL_Spot!M13+GT_NG!M13+GT_Spot!M13+Bawana_NG!M13+Bawana_RLNG!M13+Bawana_Spot!M13</f>
        <v>48.83</v>
      </c>
      <c r="O13" s="194">
        <f>PPCL_NG!T13+PPCL_Spot!T13+GT_NG!T13+GT_Spot!T13+Bawana_NG!T13+Bawana_RLNG!T13+Bawana_Spot!T13</f>
        <v>48.711320000000001</v>
      </c>
      <c r="P13" s="195">
        <f t="shared" si="4"/>
        <v>0.11867999999999768</v>
      </c>
      <c r="Q13" s="195">
        <f t="shared" si="5"/>
        <v>0.39556000000000413</v>
      </c>
    </row>
    <row r="14" spans="1:17">
      <c r="A14" s="34" t="s">
        <v>56</v>
      </c>
      <c r="B14" s="194">
        <f>PPCL_NG!I14+PPCL_Spot!I14+GT_NG!I14+GT_Spot!I14+Bawana_NG!I14+Bawana_RLNG!I14+Bawana_Spot!I14</f>
        <v>224.22</v>
      </c>
      <c r="C14" s="194">
        <f>PPCL_NG!P14+PPCL_Spot!P14+GT_NG!P14+GT_Spot!P14+Bawana_NG!P14+Bawana_RLNG!P14+Bawana_Spot!P14</f>
        <v>224.05387999999999</v>
      </c>
      <c r="D14" s="195">
        <f t="shared" si="0"/>
        <v>0.16612000000000648</v>
      </c>
      <c r="E14" s="194">
        <f>PPCL_NG!J14+PPCL_Spot!J14+GT_NG!J14+GT_Spot!J14+Bawana_NG!J14+Bawana_RLNG!J14+Bawana_Spot!J14</f>
        <v>0</v>
      </c>
      <c r="F14" s="194">
        <f>PPCL_NG!Q14+PPCL_Spot!Q14+GT_NG!Q14+GT_Spot!Q14+Bawana_NG!Q14+Bawana_RLNG!Q14+Bawana_Spot!Q14</f>
        <v>-9.0959999999999999E-2</v>
      </c>
      <c r="G14" s="195">
        <f t="shared" si="1"/>
        <v>9.0959999999999999E-2</v>
      </c>
      <c r="H14" s="194">
        <f>PPCL_NG!K14+PPCL_Spot!K14+GT_NG!K14+GT_Spot!K14+Bawana_NG!K14+Bawana_RLNG!K14+Bawana_Spot!K14</f>
        <v>5.7</v>
      </c>
      <c r="I14" s="194">
        <f>PPCL_NG!R14+PPCL_Spot!R14+GT_NG!R14+GT_Spot!R14+Bawana_NG!R14+Bawana_RLNG!R14+Bawana_Spot!R14</f>
        <v>5.7</v>
      </c>
      <c r="J14" s="195">
        <f t="shared" si="2"/>
        <v>0</v>
      </c>
      <c r="K14" s="194">
        <f>PPCL_NG!L14+PPCL_Spot!L14+GT_NG!L14+GT_Spot!L14+Bawana_NG!L14+Bawana_RLNG!L14+Bawana_Spot!L14</f>
        <v>0</v>
      </c>
      <c r="L14" s="194">
        <f>PPCL_NG!S14+PPCL_Spot!S14+GT_NG!S14+GT_Spot!S14+Bawana_NG!S14+Bawana_RLNG!S14+Bawana_Spot!S14</f>
        <v>-1.9800000000000002E-2</v>
      </c>
      <c r="M14" s="195">
        <f t="shared" si="3"/>
        <v>1.9800000000000002E-2</v>
      </c>
      <c r="N14" s="194">
        <f>PPCL_NG!M14+PPCL_Spot!M14+GT_NG!M14+GT_Spot!M14+Bawana_NG!M14+Bawana_RLNG!M14+Bawana_Spot!M14</f>
        <v>48.83</v>
      </c>
      <c r="O14" s="194">
        <f>PPCL_NG!T14+PPCL_Spot!T14+GT_NG!T14+GT_Spot!T14+Bawana_NG!T14+Bawana_RLNG!T14+Bawana_Spot!T14</f>
        <v>48.711320000000001</v>
      </c>
      <c r="P14" s="195">
        <f t="shared" si="4"/>
        <v>0.11867999999999768</v>
      </c>
      <c r="Q14" s="195">
        <f t="shared" si="5"/>
        <v>0.39556000000000413</v>
      </c>
    </row>
    <row r="15" spans="1:17">
      <c r="A15" s="34" t="s">
        <v>57</v>
      </c>
      <c r="B15" s="194">
        <f>PPCL_NG!I15+PPCL_Spot!I15+GT_NG!I15+GT_Spot!I15+Bawana_NG!I15+Bawana_RLNG!I15+Bawana_Spot!I15</f>
        <v>224.22</v>
      </c>
      <c r="C15" s="194">
        <f>PPCL_NG!P15+PPCL_Spot!P15+GT_NG!P15+GT_Spot!P15+Bawana_NG!P15+Bawana_RLNG!P15+Bawana_Spot!P15</f>
        <v>224.05387999999999</v>
      </c>
      <c r="D15" s="195">
        <f t="shared" si="0"/>
        <v>0.16612000000000648</v>
      </c>
      <c r="E15" s="194">
        <f>PPCL_NG!J15+PPCL_Spot!J15+GT_NG!J15+GT_Spot!J15+Bawana_NG!J15+Bawana_RLNG!J15+Bawana_Spot!J15</f>
        <v>0</v>
      </c>
      <c r="F15" s="194">
        <f>PPCL_NG!Q15+PPCL_Spot!Q15+GT_NG!Q15+GT_Spot!Q15+Bawana_NG!Q15+Bawana_RLNG!Q15+Bawana_Spot!Q15</f>
        <v>-9.0959999999999999E-2</v>
      </c>
      <c r="G15" s="195">
        <f t="shared" si="1"/>
        <v>9.0959999999999999E-2</v>
      </c>
      <c r="H15" s="194">
        <f>PPCL_NG!K15+PPCL_Spot!K15+GT_NG!K15+GT_Spot!K15+Bawana_NG!K15+Bawana_RLNG!K15+Bawana_Spot!K15</f>
        <v>5.7</v>
      </c>
      <c r="I15" s="194">
        <f>PPCL_NG!R15+PPCL_Spot!R15+GT_NG!R15+GT_Spot!R15+Bawana_NG!R15+Bawana_RLNG!R15+Bawana_Spot!R15</f>
        <v>5.7</v>
      </c>
      <c r="J15" s="195">
        <f t="shared" si="2"/>
        <v>0</v>
      </c>
      <c r="K15" s="194">
        <f>PPCL_NG!L15+PPCL_Spot!L15+GT_NG!L15+GT_Spot!L15+Bawana_NG!L15+Bawana_RLNG!L15+Bawana_Spot!L15</f>
        <v>0</v>
      </c>
      <c r="L15" s="194">
        <f>PPCL_NG!S15+PPCL_Spot!S15+GT_NG!S15+GT_Spot!S15+Bawana_NG!S15+Bawana_RLNG!S15+Bawana_Spot!S15</f>
        <v>-1.9800000000000002E-2</v>
      </c>
      <c r="M15" s="195">
        <f t="shared" si="3"/>
        <v>1.9800000000000002E-2</v>
      </c>
      <c r="N15" s="194">
        <f>PPCL_NG!M15+PPCL_Spot!M15+GT_NG!M15+GT_Spot!M15+Bawana_NG!M15+Bawana_RLNG!M15+Bawana_Spot!M15</f>
        <v>48.83</v>
      </c>
      <c r="O15" s="194">
        <f>PPCL_NG!T15+PPCL_Spot!T15+GT_NG!T15+GT_Spot!T15+Bawana_NG!T15+Bawana_RLNG!T15+Bawana_Spot!T15</f>
        <v>48.711320000000001</v>
      </c>
      <c r="P15" s="195">
        <f t="shared" si="4"/>
        <v>0.11867999999999768</v>
      </c>
      <c r="Q15" s="195">
        <f t="shared" si="5"/>
        <v>0.39556000000000413</v>
      </c>
    </row>
    <row r="16" spans="1:17">
      <c r="A16" s="34" t="s">
        <v>58</v>
      </c>
      <c r="B16" s="194">
        <f>PPCL_NG!I16+PPCL_Spot!I16+GT_NG!I16+GT_Spot!I16+Bawana_NG!I16+Bawana_RLNG!I16+Bawana_Spot!I16</f>
        <v>224.22</v>
      </c>
      <c r="C16" s="194">
        <f>PPCL_NG!P16+PPCL_Spot!P16+GT_NG!P16+GT_Spot!P16+Bawana_NG!P16+Bawana_RLNG!P16+Bawana_Spot!P16</f>
        <v>224.05387999999999</v>
      </c>
      <c r="D16" s="195">
        <f t="shared" si="0"/>
        <v>0.16612000000000648</v>
      </c>
      <c r="E16" s="194">
        <f>PPCL_NG!J16+PPCL_Spot!J16+GT_NG!J16+GT_Spot!J16+Bawana_NG!J16+Bawana_RLNG!J16+Bawana_Spot!J16</f>
        <v>0</v>
      </c>
      <c r="F16" s="194">
        <f>PPCL_NG!Q16+PPCL_Spot!Q16+GT_NG!Q16+GT_Spot!Q16+Bawana_NG!Q16+Bawana_RLNG!Q16+Bawana_Spot!Q16</f>
        <v>-9.0959999999999999E-2</v>
      </c>
      <c r="G16" s="195">
        <f t="shared" si="1"/>
        <v>9.0959999999999999E-2</v>
      </c>
      <c r="H16" s="194">
        <f>PPCL_NG!K16+PPCL_Spot!K16+GT_NG!K16+GT_Spot!K16+Bawana_NG!K16+Bawana_RLNG!K16+Bawana_Spot!K16</f>
        <v>5.7</v>
      </c>
      <c r="I16" s="194">
        <f>PPCL_NG!R16+PPCL_Spot!R16+GT_NG!R16+GT_Spot!R16+Bawana_NG!R16+Bawana_RLNG!R16+Bawana_Spot!R16</f>
        <v>5.7</v>
      </c>
      <c r="J16" s="195">
        <f t="shared" si="2"/>
        <v>0</v>
      </c>
      <c r="K16" s="194">
        <f>PPCL_NG!L16+PPCL_Spot!L16+GT_NG!L16+GT_Spot!L16+Bawana_NG!L16+Bawana_RLNG!L16+Bawana_Spot!L16</f>
        <v>0</v>
      </c>
      <c r="L16" s="194">
        <f>PPCL_NG!S16+PPCL_Spot!S16+GT_NG!S16+GT_Spot!S16+Bawana_NG!S16+Bawana_RLNG!S16+Bawana_Spot!S16</f>
        <v>-1.9800000000000002E-2</v>
      </c>
      <c r="M16" s="195">
        <f t="shared" si="3"/>
        <v>1.9800000000000002E-2</v>
      </c>
      <c r="N16" s="194">
        <f>PPCL_NG!M16+PPCL_Spot!M16+GT_NG!M16+GT_Spot!M16+Bawana_NG!M16+Bawana_RLNG!M16+Bawana_Spot!M16</f>
        <v>48.83</v>
      </c>
      <c r="O16" s="194">
        <f>PPCL_NG!T16+PPCL_Spot!T16+GT_NG!T16+GT_Spot!T16+Bawana_NG!T16+Bawana_RLNG!T16+Bawana_Spot!T16</f>
        <v>48.711320000000001</v>
      </c>
      <c r="P16" s="195">
        <f t="shared" si="4"/>
        <v>0.11867999999999768</v>
      </c>
      <c r="Q16" s="195">
        <f t="shared" si="5"/>
        <v>0.39556000000000413</v>
      </c>
    </row>
    <row r="17" spans="1:17">
      <c r="A17" s="34" t="s">
        <v>59</v>
      </c>
      <c r="B17" s="194">
        <f>PPCL_NG!I17+PPCL_Spot!I17+GT_NG!I17+GT_Spot!I17+Bawana_NG!I17+Bawana_RLNG!I17+Bawana_Spot!I17</f>
        <v>211.61</v>
      </c>
      <c r="C17" s="194">
        <f>PPCL_NG!P17+PPCL_Spot!P17+GT_NG!P17+GT_Spot!P17+Bawana_NG!P17+Bawana_RLNG!P17+Bawana_Spot!P17</f>
        <v>211.44388000000001</v>
      </c>
      <c r="D17" s="195">
        <f t="shared" si="0"/>
        <v>0.16612000000000648</v>
      </c>
      <c r="E17" s="194">
        <f>PPCL_NG!J17+PPCL_Spot!J17+GT_NG!J17+GT_Spot!J17+Bawana_NG!J17+Bawana_RLNG!J17+Bawana_Spot!J17</f>
        <v>1.01</v>
      </c>
      <c r="F17" s="194">
        <f>PPCL_NG!Q17+PPCL_Spot!Q17+GT_NG!Q17+GT_Spot!Q17+Bawana_NG!Q17+Bawana_RLNG!Q17+Bawana_Spot!Q17</f>
        <v>0.92369469363971135</v>
      </c>
      <c r="G17" s="195">
        <f t="shared" si="1"/>
        <v>8.6305306360288658E-2</v>
      </c>
      <c r="H17" s="194">
        <f>PPCL_NG!K17+PPCL_Spot!K17+GT_NG!K17+GT_Spot!K17+Bawana_NG!K17+Bawana_RLNG!K17+Bawana_Spot!K17</f>
        <v>5.84</v>
      </c>
      <c r="I17" s="194">
        <f>PPCL_NG!R17+PPCL_Spot!R17+GT_NG!R17+GT_Spot!R17+Bawana_NG!R17+Bawana_RLNG!R17+Bawana_Spot!R17</f>
        <v>5.84</v>
      </c>
      <c r="J17" s="195">
        <f t="shared" si="2"/>
        <v>0</v>
      </c>
      <c r="K17" s="194">
        <f>PPCL_NG!L17+PPCL_Spot!L17+GT_NG!L17+GT_Spot!L17+Bawana_NG!L17+Bawana_RLNG!L17+Bawana_Spot!L17</f>
        <v>0.41</v>
      </c>
      <c r="L17" s="194">
        <f>PPCL_NG!S17+PPCL_Spot!S17+GT_NG!S17+GT_Spot!S17+Bawana_NG!S17+Bawana_RLNG!S17+Bawana_Spot!S17</f>
        <v>0.39208667525692042</v>
      </c>
      <c r="M17" s="195">
        <f t="shared" si="3"/>
        <v>1.7913324743079551E-2</v>
      </c>
      <c r="N17" s="194">
        <f>PPCL_NG!M17+PPCL_Spot!M17+GT_NG!M17+GT_Spot!M17+Bawana_NG!M17+Bawana_RLNG!M17+Bawana_Spot!M17</f>
        <v>50</v>
      </c>
      <c r="O17" s="194">
        <f>PPCL_NG!T17+PPCL_Spot!T17+GT_NG!T17+GT_Spot!T17+Bawana_NG!T17+Bawana_RLNG!T17+Bawana_Spot!T17</f>
        <v>49.884778631103366</v>
      </c>
      <c r="P17" s="195">
        <f t="shared" si="4"/>
        <v>0.11522136889663415</v>
      </c>
      <c r="Q17" s="195">
        <f t="shared" si="5"/>
        <v>0.38556000000000884</v>
      </c>
    </row>
    <row r="18" spans="1:17">
      <c r="A18" s="34" t="s">
        <v>60</v>
      </c>
      <c r="B18" s="194">
        <f>PPCL_NG!I18+PPCL_Spot!I18+GT_NG!I18+GT_Spot!I18+Bawana_NG!I18+Bawana_RLNG!I18+Bawana_Spot!I18</f>
        <v>211.61</v>
      </c>
      <c r="C18" s="194">
        <f>PPCL_NG!P18+PPCL_Spot!P18+GT_NG!P18+GT_Spot!P18+Bawana_NG!P18+Bawana_RLNG!P18+Bawana_Spot!P18</f>
        <v>211.44388000000001</v>
      </c>
      <c r="D18" s="195">
        <f t="shared" si="0"/>
        <v>0.16612000000000648</v>
      </c>
      <c r="E18" s="194">
        <f>PPCL_NG!J18+PPCL_Spot!J18+GT_NG!J18+GT_Spot!J18+Bawana_NG!J18+Bawana_RLNG!J18+Bawana_Spot!J18</f>
        <v>1.01</v>
      </c>
      <c r="F18" s="194">
        <f>PPCL_NG!Q18+PPCL_Spot!Q18+GT_NG!Q18+GT_Spot!Q18+Bawana_NG!Q18+Bawana_RLNG!Q18+Bawana_Spot!Q18</f>
        <v>0.92369469363971135</v>
      </c>
      <c r="G18" s="195">
        <f t="shared" si="1"/>
        <v>8.6305306360288658E-2</v>
      </c>
      <c r="H18" s="194">
        <f>PPCL_NG!K18+PPCL_Spot!K18+GT_NG!K18+GT_Spot!K18+Bawana_NG!K18+Bawana_RLNG!K18+Bawana_Spot!K18</f>
        <v>5.84</v>
      </c>
      <c r="I18" s="194">
        <f>PPCL_NG!R18+PPCL_Spot!R18+GT_NG!R18+GT_Spot!R18+Bawana_NG!R18+Bawana_RLNG!R18+Bawana_Spot!R18</f>
        <v>5.84</v>
      </c>
      <c r="J18" s="195">
        <f t="shared" si="2"/>
        <v>0</v>
      </c>
      <c r="K18" s="194">
        <f>PPCL_NG!L18+PPCL_Spot!L18+GT_NG!L18+GT_Spot!L18+Bawana_NG!L18+Bawana_RLNG!L18+Bawana_Spot!L18</f>
        <v>0.41</v>
      </c>
      <c r="L18" s="194">
        <f>PPCL_NG!S18+PPCL_Spot!S18+GT_NG!S18+GT_Spot!S18+Bawana_NG!S18+Bawana_RLNG!S18+Bawana_Spot!S18</f>
        <v>0.39208667525692042</v>
      </c>
      <c r="M18" s="195">
        <f t="shared" si="3"/>
        <v>1.7913324743079551E-2</v>
      </c>
      <c r="N18" s="194">
        <f>PPCL_NG!M18+PPCL_Spot!M18+GT_NG!M18+GT_Spot!M18+Bawana_NG!M18+Bawana_RLNG!M18+Bawana_Spot!M18</f>
        <v>50</v>
      </c>
      <c r="O18" s="194">
        <f>PPCL_NG!T18+PPCL_Spot!T18+GT_NG!T18+GT_Spot!T18+Bawana_NG!T18+Bawana_RLNG!T18+Bawana_Spot!T18</f>
        <v>49.884778631103366</v>
      </c>
      <c r="P18" s="195">
        <f t="shared" si="4"/>
        <v>0.11522136889663415</v>
      </c>
      <c r="Q18" s="195">
        <f t="shared" si="5"/>
        <v>0.38556000000000884</v>
      </c>
    </row>
    <row r="19" spans="1:17">
      <c r="A19" s="34" t="s">
        <v>61</v>
      </c>
      <c r="B19" s="194">
        <f>PPCL_NG!I19+PPCL_Spot!I19+GT_NG!I19+GT_Spot!I19+Bawana_NG!I19+Bawana_RLNG!I19+Bawana_Spot!I19</f>
        <v>211.61</v>
      </c>
      <c r="C19" s="194">
        <f>PPCL_NG!P19+PPCL_Spot!P19+GT_NG!P19+GT_Spot!P19+Bawana_NG!P19+Bawana_RLNG!P19+Bawana_Spot!P19</f>
        <v>211.44388000000001</v>
      </c>
      <c r="D19" s="195">
        <f t="shared" si="0"/>
        <v>0.16612000000000648</v>
      </c>
      <c r="E19" s="194">
        <f>PPCL_NG!J19+PPCL_Spot!J19+GT_NG!J19+GT_Spot!J19+Bawana_NG!J19+Bawana_RLNG!J19+Bawana_Spot!J19</f>
        <v>1.01</v>
      </c>
      <c r="F19" s="194">
        <f>PPCL_NG!Q19+PPCL_Spot!Q19+GT_NG!Q19+GT_Spot!Q19+Bawana_NG!Q19+Bawana_RLNG!Q19+Bawana_Spot!Q19</f>
        <v>0.92369469363971135</v>
      </c>
      <c r="G19" s="195">
        <f t="shared" si="1"/>
        <v>8.6305306360288658E-2</v>
      </c>
      <c r="H19" s="194">
        <f>PPCL_NG!K19+PPCL_Spot!K19+GT_NG!K19+GT_Spot!K19+Bawana_NG!K19+Bawana_RLNG!K19+Bawana_Spot!K19</f>
        <v>5.84</v>
      </c>
      <c r="I19" s="194">
        <f>PPCL_NG!R19+PPCL_Spot!R19+GT_NG!R19+GT_Spot!R19+Bawana_NG!R19+Bawana_RLNG!R19+Bawana_Spot!R19</f>
        <v>5.84</v>
      </c>
      <c r="J19" s="195">
        <f t="shared" si="2"/>
        <v>0</v>
      </c>
      <c r="K19" s="194">
        <f>PPCL_NG!L19+PPCL_Spot!L19+GT_NG!L19+GT_Spot!L19+Bawana_NG!L19+Bawana_RLNG!L19+Bawana_Spot!L19</f>
        <v>0.41</v>
      </c>
      <c r="L19" s="194">
        <f>PPCL_NG!S19+PPCL_Spot!S19+GT_NG!S19+GT_Spot!S19+Bawana_NG!S19+Bawana_RLNG!S19+Bawana_Spot!S19</f>
        <v>0.39208667525692042</v>
      </c>
      <c r="M19" s="195">
        <f t="shared" si="3"/>
        <v>1.7913324743079551E-2</v>
      </c>
      <c r="N19" s="194">
        <f>PPCL_NG!M19+PPCL_Spot!M19+GT_NG!M19+GT_Spot!M19+Bawana_NG!M19+Bawana_RLNG!M19+Bawana_Spot!M19</f>
        <v>50</v>
      </c>
      <c r="O19" s="194">
        <f>PPCL_NG!T19+PPCL_Spot!T19+GT_NG!T19+GT_Spot!T19+Bawana_NG!T19+Bawana_RLNG!T19+Bawana_Spot!T19</f>
        <v>49.884778631103366</v>
      </c>
      <c r="P19" s="195">
        <f t="shared" si="4"/>
        <v>0.11522136889663415</v>
      </c>
      <c r="Q19" s="195">
        <f t="shared" si="5"/>
        <v>0.38556000000000884</v>
      </c>
    </row>
    <row r="20" spans="1:17">
      <c r="A20" s="34" t="s">
        <v>62</v>
      </c>
      <c r="B20" s="194">
        <f>PPCL_NG!I20+PPCL_Spot!I20+GT_NG!I20+GT_Spot!I20+Bawana_NG!I20+Bawana_RLNG!I20+Bawana_Spot!I20</f>
        <v>211.61</v>
      </c>
      <c r="C20" s="194">
        <f>PPCL_NG!P20+PPCL_Spot!P20+GT_NG!P20+GT_Spot!P20+Bawana_NG!P20+Bawana_RLNG!P20+Bawana_Spot!P20</f>
        <v>211.44388000000001</v>
      </c>
      <c r="D20" s="195">
        <f t="shared" si="0"/>
        <v>0.16612000000000648</v>
      </c>
      <c r="E20" s="194">
        <f>PPCL_NG!J20+PPCL_Spot!J20+GT_NG!J20+GT_Spot!J20+Bawana_NG!J20+Bawana_RLNG!J20+Bawana_Spot!J20</f>
        <v>1.01</v>
      </c>
      <c r="F20" s="194">
        <f>PPCL_NG!Q20+PPCL_Spot!Q20+GT_NG!Q20+GT_Spot!Q20+Bawana_NG!Q20+Bawana_RLNG!Q20+Bawana_Spot!Q20</f>
        <v>0.92369469363971135</v>
      </c>
      <c r="G20" s="195">
        <f t="shared" si="1"/>
        <v>8.6305306360288658E-2</v>
      </c>
      <c r="H20" s="194">
        <f>PPCL_NG!K20+PPCL_Spot!K20+GT_NG!K20+GT_Spot!K20+Bawana_NG!K20+Bawana_RLNG!K20+Bawana_Spot!K20</f>
        <v>5.84</v>
      </c>
      <c r="I20" s="194">
        <f>PPCL_NG!R20+PPCL_Spot!R20+GT_NG!R20+GT_Spot!R20+Bawana_NG!R20+Bawana_RLNG!R20+Bawana_Spot!R20</f>
        <v>5.84</v>
      </c>
      <c r="J20" s="195">
        <f t="shared" si="2"/>
        <v>0</v>
      </c>
      <c r="K20" s="194">
        <f>PPCL_NG!L20+PPCL_Spot!L20+GT_NG!L20+GT_Spot!L20+Bawana_NG!L20+Bawana_RLNG!L20+Bawana_Spot!L20</f>
        <v>0.41</v>
      </c>
      <c r="L20" s="194">
        <f>PPCL_NG!S20+PPCL_Spot!S20+GT_NG!S20+GT_Spot!S20+Bawana_NG!S20+Bawana_RLNG!S20+Bawana_Spot!S20</f>
        <v>0.39208667525692042</v>
      </c>
      <c r="M20" s="195">
        <f t="shared" si="3"/>
        <v>1.7913324743079551E-2</v>
      </c>
      <c r="N20" s="194">
        <f>PPCL_NG!M20+PPCL_Spot!M20+GT_NG!M20+GT_Spot!M20+Bawana_NG!M20+Bawana_RLNG!M20+Bawana_Spot!M20</f>
        <v>50</v>
      </c>
      <c r="O20" s="194">
        <f>PPCL_NG!T20+PPCL_Spot!T20+GT_NG!T20+GT_Spot!T20+Bawana_NG!T20+Bawana_RLNG!T20+Bawana_Spot!T20</f>
        <v>49.884778631103366</v>
      </c>
      <c r="P20" s="195">
        <f t="shared" si="4"/>
        <v>0.11522136889663415</v>
      </c>
      <c r="Q20" s="195">
        <f t="shared" si="5"/>
        <v>0.38556000000000884</v>
      </c>
    </row>
    <row r="21" spans="1:17">
      <c r="A21" s="34" t="s">
        <v>63</v>
      </c>
      <c r="B21" s="194">
        <f>PPCL_NG!I21+PPCL_Spot!I21+GT_NG!I21+GT_Spot!I21+Bawana_NG!I21+Bawana_RLNG!I21+Bawana_Spot!I21</f>
        <v>211.61</v>
      </c>
      <c r="C21" s="194">
        <f>PPCL_NG!P21+PPCL_Spot!P21+GT_NG!P21+GT_Spot!P21+Bawana_NG!P21+Bawana_RLNG!P21+Bawana_Spot!P21</f>
        <v>211.44388000000001</v>
      </c>
      <c r="D21" s="195">
        <f t="shared" si="0"/>
        <v>0.16612000000000648</v>
      </c>
      <c r="E21" s="194">
        <f>PPCL_NG!J21+PPCL_Spot!J21+GT_NG!J21+GT_Spot!J21+Bawana_NG!J21+Bawana_RLNG!J21+Bawana_Spot!J21</f>
        <v>1.01</v>
      </c>
      <c r="F21" s="194">
        <f>PPCL_NG!Q21+PPCL_Spot!Q21+GT_NG!Q21+GT_Spot!Q21+Bawana_NG!Q21+Bawana_RLNG!Q21+Bawana_Spot!Q21</f>
        <v>0.92369469363971135</v>
      </c>
      <c r="G21" s="195">
        <f t="shared" si="1"/>
        <v>8.6305306360288658E-2</v>
      </c>
      <c r="H21" s="194">
        <f>PPCL_NG!K21+PPCL_Spot!K21+GT_NG!K21+GT_Spot!K21+Bawana_NG!K21+Bawana_RLNG!K21+Bawana_Spot!K21</f>
        <v>5.84</v>
      </c>
      <c r="I21" s="194">
        <f>PPCL_NG!R21+PPCL_Spot!R21+GT_NG!R21+GT_Spot!R21+Bawana_NG!R21+Bawana_RLNG!R21+Bawana_Spot!R21</f>
        <v>5.84</v>
      </c>
      <c r="J21" s="195">
        <f t="shared" si="2"/>
        <v>0</v>
      </c>
      <c r="K21" s="194">
        <f>PPCL_NG!L21+PPCL_Spot!L21+GT_NG!L21+GT_Spot!L21+Bawana_NG!L21+Bawana_RLNG!L21+Bawana_Spot!L21</f>
        <v>0.41</v>
      </c>
      <c r="L21" s="194">
        <f>PPCL_NG!S21+PPCL_Spot!S21+GT_NG!S21+GT_Spot!S21+Bawana_NG!S21+Bawana_RLNG!S21+Bawana_Spot!S21</f>
        <v>0.39208667525692042</v>
      </c>
      <c r="M21" s="195">
        <f t="shared" si="3"/>
        <v>1.7913324743079551E-2</v>
      </c>
      <c r="N21" s="194">
        <f>PPCL_NG!M21+PPCL_Spot!M21+GT_NG!M21+GT_Spot!M21+Bawana_NG!M21+Bawana_RLNG!M21+Bawana_Spot!M21</f>
        <v>50</v>
      </c>
      <c r="O21" s="194">
        <f>PPCL_NG!T21+PPCL_Spot!T21+GT_NG!T21+GT_Spot!T21+Bawana_NG!T21+Bawana_RLNG!T21+Bawana_Spot!T21</f>
        <v>49.884778631103366</v>
      </c>
      <c r="P21" s="195">
        <f t="shared" si="4"/>
        <v>0.11522136889663415</v>
      </c>
      <c r="Q21" s="195">
        <f t="shared" si="5"/>
        <v>0.38556000000000884</v>
      </c>
    </row>
    <row r="22" spans="1:17">
      <c r="A22" s="34" t="s">
        <v>64</v>
      </c>
      <c r="B22" s="194">
        <f>PPCL_NG!I22+PPCL_Spot!I22+GT_NG!I22+GT_Spot!I22+Bawana_NG!I22+Bawana_RLNG!I22+Bawana_Spot!I22</f>
        <v>211.61</v>
      </c>
      <c r="C22" s="194">
        <f>PPCL_NG!P22+PPCL_Spot!P22+GT_NG!P22+GT_Spot!P22+Bawana_NG!P22+Bawana_RLNG!P22+Bawana_Spot!P22</f>
        <v>211.44388000000001</v>
      </c>
      <c r="D22" s="195">
        <f t="shared" si="0"/>
        <v>0.16612000000000648</v>
      </c>
      <c r="E22" s="194">
        <f>PPCL_NG!J22+PPCL_Spot!J22+GT_NG!J22+GT_Spot!J22+Bawana_NG!J22+Bawana_RLNG!J22+Bawana_Spot!J22</f>
        <v>1.01</v>
      </c>
      <c r="F22" s="194">
        <f>PPCL_NG!Q22+PPCL_Spot!Q22+GT_NG!Q22+GT_Spot!Q22+Bawana_NG!Q22+Bawana_RLNG!Q22+Bawana_Spot!Q22</f>
        <v>0.92369469363971135</v>
      </c>
      <c r="G22" s="195">
        <f t="shared" si="1"/>
        <v>8.6305306360288658E-2</v>
      </c>
      <c r="H22" s="194">
        <f>PPCL_NG!K22+PPCL_Spot!K22+GT_NG!K22+GT_Spot!K22+Bawana_NG!K22+Bawana_RLNG!K22+Bawana_Spot!K22</f>
        <v>5.84</v>
      </c>
      <c r="I22" s="194">
        <f>PPCL_NG!R22+PPCL_Spot!R22+GT_NG!R22+GT_Spot!R22+Bawana_NG!R22+Bawana_RLNG!R22+Bawana_Spot!R22</f>
        <v>5.84</v>
      </c>
      <c r="J22" s="195">
        <f t="shared" si="2"/>
        <v>0</v>
      </c>
      <c r="K22" s="194">
        <f>PPCL_NG!L22+PPCL_Spot!L22+GT_NG!L22+GT_Spot!L22+Bawana_NG!L22+Bawana_RLNG!L22+Bawana_Spot!L22</f>
        <v>0.41</v>
      </c>
      <c r="L22" s="194">
        <f>PPCL_NG!S22+PPCL_Spot!S22+GT_NG!S22+GT_Spot!S22+Bawana_NG!S22+Bawana_RLNG!S22+Bawana_Spot!S22</f>
        <v>0.39208667525692042</v>
      </c>
      <c r="M22" s="195">
        <f t="shared" si="3"/>
        <v>1.7913324743079551E-2</v>
      </c>
      <c r="N22" s="194">
        <f>PPCL_NG!M22+PPCL_Spot!M22+GT_NG!M22+GT_Spot!M22+Bawana_NG!M22+Bawana_RLNG!M22+Bawana_Spot!M22</f>
        <v>50</v>
      </c>
      <c r="O22" s="194">
        <f>PPCL_NG!T22+PPCL_Spot!T22+GT_NG!T22+GT_Spot!T22+Bawana_NG!T22+Bawana_RLNG!T22+Bawana_Spot!T22</f>
        <v>49.884778631103366</v>
      </c>
      <c r="P22" s="195">
        <f t="shared" si="4"/>
        <v>0.11522136889663415</v>
      </c>
      <c r="Q22" s="195">
        <f t="shared" si="5"/>
        <v>0.38556000000000884</v>
      </c>
    </row>
    <row r="23" spans="1:17">
      <c r="A23" s="34" t="s">
        <v>65</v>
      </c>
      <c r="B23" s="194">
        <f>PPCL_NG!I23+PPCL_Spot!I23+GT_NG!I23+GT_Spot!I23+Bawana_NG!I23+Bawana_RLNG!I23+Bawana_Spot!I23</f>
        <v>211.61</v>
      </c>
      <c r="C23" s="194">
        <f>PPCL_NG!P23+PPCL_Spot!P23+GT_NG!P23+GT_Spot!P23+Bawana_NG!P23+Bawana_RLNG!P23+Bawana_Spot!P23</f>
        <v>211.44388000000001</v>
      </c>
      <c r="D23" s="195">
        <f t="shared" si="0"/>
        <v>0.16612000000000648</v>
      </c>
      <c r="E23" s="194">
        <f>PPCL_NG!J23+PPCL_Spot!J23+GT_NG!J23+GT_Spot!J23+Bawana_NG!J23+Bawana_RLNG!J23+Bawana_Spot!J23</f>
        <v>1.01</v>
      </c>
      <c r="F23" s="194">
        <f>PPCL_NG!Q23+PPCL_Spot!Q23+GT_NG!Q23+GT_Spot!Q23+Bawana_NG!Q23+Bawana_RLNG!Q23+Bawana_Spot!Q23</f>
        <v>0.92369469363971135</v>
      </c>
      <c r="G23" s="195">
        <f t="shared" si="1"/>
        <v>8.6305306360288658E-2</v>
      </c>
      <c r="H23" s="194">
        <f>PPCL_NG!K23+PPCL_Spot!K23+GT_NG!K23+GT_Spot!K23+Bawana_NG!K23+Bawana_RLNG!K23+Bawana_Spot!K23</f>
        <v>5.84</v>
      </c>
      <c r="I23" s="194">
        <f>PPCL_NG!R23+PPCL_Spot!R23+GT_NG!R23+GT_Spot!R23+Bawana_NG!R23+Bawana_RLNG!R23+Bawana_Spot!R23</f>
        <v>5.84</v>
      </c>
      <c r="J23" s="195">
        <f t="shared" si="2"/>
        <v>0</v>
      </c>
      <c r="K23" s="194">
        <f>PPCL_NG!L23+PPCL_Spot!L23+GT_NG!L23+GT_Spot!L23+Bawana_NG!L23+Bawana_RLNG!L23+Bawana_Spot!L23</f>
        <v>0.41</v>
      </c>
      <c r="L23" s="194">
        <f>PPCL_NG!S23+PPCL_Spot!S23+GT_NG!S23+GT_Spot!S23+Bawana_NG!S23+Bawana_RLNG!S23+Bawana_Spot!S23</f>
        <v>0.39208667525692042</v>
      </c>
      <c r="M23" s="195">
        <f t="shared" si="3"/>
        <v>1.7913324743079551E-2</v>
      </c>
      <c r="N23" s="194">
        <f>PPCL_NG!M23+PPCL_Spot!M23+GT_NG!M23+GT_Spot!M23+Bawana_NG!M23+Bawana_RLNG!M23+Bawana_Spot!M23</f>
        <v>50</v>
      </c>
      <c r="O23" s="194">
        <f>PPCL_NG!T23+PPCL_Spot!T23+GT_NG!T23+GT_Spot!T23+Bawana_NG!T23+Bawana_RLNG!T23+Bawana_Spot!T23</f>
        <v>49.884778631103366</v>
      </c>
      <c r="P23" s="195">
        <f t="shared" si="4"/>
        <v>0.11522136889663415</v>
      </c>
      <c r="Q23" s="195">
        <f t="shared" si="5"/>
        <v>0.38556000000000884</v>
      </c>
    </row>
    <row r="24" spans="1:17">
      <c r="A24" s="34" t="s">
        <v>66</v>
      </c>
      <c r="B24" s="194">
        <f>PPCL_NG!I24+PPCL_Spot!I24+GT_NG!I24+GT_Spot!I24+Bawana_NG!I24+Bawana_RLNG!I24+Bawana_Spot!I24</f>
        <v>211.61</v>
      </c>
      <c r="C24" s="194">
        <f>PPCL_NG!P24+PPCL_Spot!P24+GT_NG!P24+GT_Spot!P24+Bawana_NG!P24+Bawana_RLNG!P24+Bawana_Spot!P24</f>
        <v>211.44388000000001</v>
      </c>
      <c r="D24" s="195">
        <f t="shared" si="0"/>
        <v>0.16612000000000648</v>
      </c>
      <c r="E24" s="194">
        <f>PPCL_NG!J24+PPCL_Spot!J24+GT_NG!J24+GT_Spot!J24+Bawana_NG!J24+Bawana_RLNG!J24+Bawana_Spot!J24</f>
        <v>1.01</v>
      </c>
      <c r="F24" s="194">
        <f>PPCL_NG!Q24+PPCL_Spot!Q24+GT_NG!Q24+GT_Spot!Q24+Bawana_NG!Q24+Bawana_RLNG!Q24+Bawana_Spot!Q24</f>
        <v>0.92369469363971135</v>
      </c>
      <c r="G24" s="195">
        <f t="shared" si="1"/>
        <v>8.6305306360288658E-2</v>
      </c>
      <c r="H24" s="194">
        <f>PPCL_NG!K24+PPCL_Spot!K24+GT_NG!K24+GT_Spot!K24+Bawana_NG!K24+Bawana_RLNG!K24+Bawana_Spot!K24</f>
        <v>5.84</v>
      </c>
      <c r="I24" s="194">
        <f>PPCL_NG!R24+PPCL_Spot!R24+GT_NG!R24+GT_Spot!R24+Bawana_NG!R24+Bawana_RLNG!R24+Bawana_Spot!R24</f>
        <v>5.84</v>
      </c>
      <c r="J24" s="195">
        <f t="shared" si="2"/>
        <v>0</v>
      </c>
      <c r="K24" s="194">
        <f>PPCL_NG!L24+PPCL_Spot!L24+GT_NG!L24+GT_Spot!L24+Bawana_NG!L24+Bawana_RLNG!L24+Bawana_Spot!L24</f>
        <v>0.41</v>
      </c>
      <c r="L24" s="194">
        <f>PPCL_NG!S24+PPCL_Spot!S24+GT_NG!S24+GT_Spot!S24+Bawana_NG!S24+Bawana_RLNG!S24+Bawana_Spot!S24</f>
        <v>0.39208667525692042</v>
      </c>
      <c r="M24" s="195">
        <f t="shared" si="3"/>
        <v>1.7913324743079551E-2</v>
      </c>
      <c r="N24" s="194">
        <f>PPCL_NG!M24+PPCL_Spot!M24+GT_NG!M24+GT_Spot!M24+Bawana_NG!M24+Bawana_RLNG!M24+Bawana_Spot!M24</f>
        <v>50</v>
      </c>
      <c r="O24" s="194">
        <f>PPCL_NG!T24+PPCL_Spot!T24+GT_NG!T24+GT_Spot!T24+Bawana_NG!T24+Bawana_RLNG!T24+Bawana_Spot!T24</f>
        <v>49.884778631103366</v>
      </c>
      <c r="P24" s="195">
        <f t="shared" si="4"/>
        <v>0.11522136889663415</v>
      </c>
      <c r="Q24" s="195">
        <f t="shared" si="5"/>
        <v>0.38556000000000884</v>
      </c>
    </row>
    <row r="25" spans="1:17">
      <c r="A25" s="34" t="s">
        <v>67</v>
      </c>
      <c r="B25" s="194">
        <f>PPCL_NG!I25+PPCL_Spot!I25+GT_NG!I25+GT_Spot!I25+Bawana_NG!I25+Bawana_RLNG!I25+Bawana_Spot!I25</f>
        <v>211.61</v>
      </c>
      <c r="C25" s="194">
        <f>PPCL_NG!P25+PPCL_Spot!P25+GT_NG!P25+GT_Spot!P25+Bawana_NG!P25+Bawana_RLNG!P25+Bawana_Spot!P25</f>
        <v>211.44388000000001</v>
      </c>
      <c r="D25" s="195">
        <f t="shared" si="0"/>
        <v>0.16612000000000648</v>
      </c>
      <c r="E25" s="194">
        <f>PPCL_NG!J25+PPCL_Spot!J25+GT_NG!J25+GT_Spot!J25+Bawana_NG!J25+Bawana_RLNG!J25+Bawana_Spot!J25</f>
        <v>1.01</v>
      </c>
      <c r="F25" s="194">
        <f>PPCL_NG!Q25+PPCL_Spot!Q25+GT_NG!Q25+GT_Spot!Q25+Bawana_NG!Q25+Bawana_RLNG!Q25+Bawana_Spot!Q25</f>
        <v>0.92369469363971135</v>
      </c>
      <c r="G25" s="195">
        <f t="shared" si="1"/>
        <v>8.6305306360288658E-2</v>
      </c>
      <c r="H25" s="194">
        <f>PPCL_NG!K25+PPCL_Spot!K25+GT_NG!K25+GT_Spot!K25+Bawana_NG!K25+Bawana_RLNG!K25+Bawana_Spot!K25</f>
        <v>5.84</v>
      </c>
      <c r="I25" s="194">
        <f>PPCL_NG!R25+PPCL_Spot!R25+GT_NG!R25+GT_Spot!R25+Bawana_NG!R25+Bawana_RLNG!R25+Bawana_Spot!R25</f>
        <v>5.84</v>
      </c>
      <c r="J25" s="195">
        <f t="shared" si="2"/>
        <v>0</v>
      </c>
      <c r="K25" s="194">
        <f>PPCL_NG!L25+PPCL_Spot!L25+GT_NG!L25+GT_Spot!L25+Bawana_NG!L25+Bawana_RLNG!L25+Bawana_Spot!L25</f>
        <v>0.41</v>
      </c>
      <c r="L25" s="194">
        <f>PPCL_NG!S25+PPCL_Spot!S25+GT_NG!S25+GT_Spot!S25+Bawana_NG!S25+Bawana_RLNG!S25+Bawana_Spot!S25</f>
        <v>0.39208667525692042</v>
      </c>
      <c r="M25" s="195">
        <f t="shared" si="3"/>
        <v>1.7913324743079551E-2</v>
      </c>
      <c r="N25" s="194">
        <f>PPCL_NG!M25+PPCL_Spot!M25+GT_NG!M25+GT_Spot!M25+Bawana_NG!M25+Bawana_RLNG!M25+Bawana_Spot!M25</f>
        <v>50</v>
      </c>
      <c r="O25" s="194">
        <f>PPCL_NG!T25+PPCL_Spot!T25+GT_NG!T25+GT_Spot!T25+Bawana_NG!T25+Bawana_RLNG!T25+Bawana_Spot!T25</f>
        <v>49.884778631103366</v>
      </c>
      <c r="P25" s="195">
        <f t="shared" si="4"/>
        <v>0.11522136889663415</v>
      </c>
      <c r="Q25" s="195">
        <f t="shared" si="5"/>
        <v>0.38556000000000884</v>
      </c>
    </row>
    <row r="26" spans="1:17">
      <c r="A26" s="34" t="s">
        <v>68</v>
      </c>
      <c r="B26" s="194">
        <f>PPCL_NG!I26+PPCL_Spot!I26+GT_NG!I26+GT_Spot!I26+Bawana_NG!I26+Bawana_RLNG!I26+Bawana_Spot!I26</f>
        <v>211.61</v>
      </c>
      <c r="C26" s="194">
        <f>PPCL_NG!P26+PPCL_Spot!P26+GT_NG!P26+GT_Spot!P26+Bawana_NG!P26+Bawana_RLNG!P26+Bawana_Spot!P26</f>
        <v>211.44388000000001</v>
      </c>
      <c r="D26" s="195">
        <f t="shared" si="0"/>
        <v>0.16612000000000648</v>
      </c>
      <c r="E26" s="194">
        <f>PPCL_NG!J26+PPCL_Spot!J26+GT_NG!J26+GT_Spot!J26+Bawana_NG!J26+Bawana_RLNG!J26+Bawana_Spot!J26</f>
        <v>1.01</v>
      </c>
      <c r="F26" s="194">
        <f>PPCL_NG!Q26+PPCL_Spot!Q26+GT_NG!Q26+GT_Spot!Q26+Bawana_NG!Q26+Bawana_RLNG!Q26+Bawana_Spot!Q26</f>
        <v>0.92369469363971135</v>
      </c>
      <c r="G26" s="195">
        <f t="shared" si="1"/>
        <v>8.6305306360288658E-2</v>
      </c>
      <c r="H26" s="194">
        <f>PPCL_NG!K26+PPCL_Spot!K26+GT_NG!K26+GT_Spot!K26+Bawana_NG!K26+Bawana_RLNG!K26+Bawana_Spot!K26</f>
        <v>5.84</v>
      </c>
      <c r="I26" s="194">
        <f>PPCL_NG!R26+PPCL_Spot!R26+GT_NG!R26+GT_Spot!R26+Bawana_NG!R26+Bawana_RLNG!R26+Bawana_Spot!R26</f>
        <v>5.84</v>
      </c>
      <c r="J26" s="195">
        <f t="shared" si="2"/>
        <v>0</v>
      </c>
      <c r="K26" s="194">
        <f>PPCL_NG!L26+PPCL_Spot!L26+GT_NG!L26+GT_Spot!L26+Bawana_NG!L26+Bawana_RLNG!L26+Bawana_Spot!L26</f>
        <v>0.41</v>
      </c>
      <c r="L26" s="194">
        <f>PPCL_NG!S26+PPCL_Spot!S26+GT_NG!S26+GT_Spot!S26+Bawana_NG!S26+Bawana_RLNG!S26+Bawana_Spot!S26</f>
        <v>0.39208667525692042</v>
      </c>
      <c r="M26" s="195">
        <f t="shared" si="3"/>
        <v>1.7913324743079551E-2</v>
      </c>
      <c r="N26" s="194">
        <f>PPCL_NG!M26+PPCL_Spot!M26+GT_NG!M26+GT_Spot!M26+Bawana_NG!M26+Bawana_RLNG!M26+Bawana_Spot!M26</f>
        <v>50</v>
      </c>
      <c r="O26" s="194">
        <f>PPCL_NG!T26+PPCL_Spot!T26+GT_NG!T26+GT_Spot!T26+Bawana_NG!T26+Bawana_RLNG!T26+Bawana_Spot!T26</f>
        <v>49.884778631103366</v>
      </c>
      <c r="P26" s="195">
        <f t="shared" si="4"/>
        <v>0.11522136889663415</v>
      </c>
      <c r="Q26" s="195">
        <f t="shared" si="5"/>
        <v>0.38556000000000884</v>
      </c>
    </row>
    <row r="27" spans="1:17">
      <c r="A27" s="34" t="s">
        <v>69</v>
      </c>
      <c r="B27" s="194">
        <f>PPCL_NG!I27+PPCL_Spot!I27+GT_NG!I27+GT_Spot!I27+Bawana_NG!I27+Bawana_RLNG!I27+Bawana_Spot!I27</f>
        <v>209.61</v>
      </c>
      <c r="C27" s="194">
        <f>PPCL_NG!P27+PPCL_Spot!P27+GT_NG!P27+GT_Spot!P27+Bawana_NG!P27+Bawana_RLNG!P27+Bawana_Spot!P27</f>
        <v>209.44387999999995</v>
      </c>
      <c r="D27" s="195">
        <f t="shared" si="0"/>
        <v>0.16612000000006333</v>
      </c>
      <c r="E27" s="194">
        <f>PPCL_NG!J27+PPCL_Spot!J27+GT_NG!J27+GT_Spot!J27+Bawana_NG!J27+Bawana_RLNG!J27+Bawana_Spot!J27</f>
        <v>0</v>
      </c>
      <c r="F27" s="194">
        <f>PPCL_NG!Q27+PPCL_Spot!Q27+GT_NG!Q27+GT_Spot!Q27+Bawana_NG!Q27+Bawana_RLNG!Q27+Bawana_Spot!Q27</f>
        <v>-9.0959999999999999E-2</v>
      </c>
      <c r="G27" s="195">
        <f t="shared" si="1"/>
        <v>9.0959999999999999E-2</v>
      </c>
      <c r="H27" s="194">
        <f>PPCL_NG!K27+PPCL_Spot!K27+GT_NG!K27+GT_Spot!K27+Bawana_NG!K27+Bawana_RLNG!K27+Bawana_Spot!K27</f>
        <v>5.84</v>
      </c>
      <c r="I27" s="194">
        <f>PPCL_NG!R27+PPCL_Spot!R27+GT_NG!R27+GT_Spot!R27+Bawana_NG!R27+Bawana_RLNG!R27+Bawana_Spot!R27</f>
        <v>5.839999999999999</v>
      </c>
      <c r="J27" s="195">
        <f t="shared" si="2"/>
        <v>0</v>
      </c>
      <c r="K27" s="194">
        <f>PPCL_NG!L27+PPCL_Spot!L27+GT_NG!L27+GT_Spot!L27+Bawana_NG!L27+Bawana_RLNG!L27+Bawana_Spot!L27</f>
        <v>0</v>
      </c>
      <c r="L27" s="194">
        <f>PPCL_NG!S27+PPCL_Spot!S27+GT_NG!S27+GT_Spot!S27+Bawana_NG!S27+Bawana_RLNG!S27+Bawana_Spot!S27</f>
        <v>-1.9800000000000002E-2</v>
      </c>
      <c r="M27" s="195">
        <f t="shared" si="3"/>
        <v>1.9800000000000002E-2</v>
      </c>
      <c r="N27" s="194">
        <f>PPCL_NG!M27+PPCL_Spot!M27+GT_NG!M27+GT_Spot!M27+Bawana_NG!M27+Bawana_RLNG!M27+Bawana_Spot!M27</f>
        <v>50</v>
      </c>
      <c r="O27" s="194">
        <f>PPCL_NG!T27+PPCL_Spot!T27+GT_NG!T27+GT_Spot!T27+Bawana_NG!T27+Bawana_RLNG!T27+Bawana_Spot!T27</f>
        <v>49.881319999999988</v>
      </c>
      <c r="P27" s="195">
        <f t="shared" si="4"/>
        <v>0.11868000000001189</v>
      </c>
      <c r="Q27" s="195">
        <f t="shared" si="5"/>
        <v>0.39556000000007518</v>
      </c>
    </row>
    <row r="28" spans="1:17">
      <c r="A28" s="34" t="s">
        <v>70</v>
      </c>
      <c r="B28" s="194">
        <f>PPCL_NG!I28+PPCL_Spot!I28+GT_NG!I28+GT_Spot!I28+Bawana_NG!I28+Bawana_RLNG!I28+Bawana_Spot!I28</f>
        <v>209.61</v>
      </c>
      <c r="C28" s="194">
        <f>PPCL_NG!P28+PPCL_Spot!P28+GT_NG!P28+GT_Spot!P28+Bawana_NG!P28+Bawana_RLNG!P28+Bawana_Spot!P28</f>
        <v>209.44387999999995</v>
      </c>
      <c r="D28" s="195">
        <f t="shared" si="0"/>
        <v>0.16612000000006333</v>
      </c>
      <c r="E28" s="194">
        <f>PPCL_NG!J28+PPCL_Spot!J28+GT_NG!J28+GT_Spot!J28+Bawana_NG!J28+Bawana_RLNG!J28+Bawana_Spot!J28</f>
        <v>0</v>
      </c>
      <c r="F28" s="194">
        <f>PPCL_NG!Q28+PPCL_Spot!Q28+GT_NG!Q28+GT_Spot!Q28+Bawana_NG!Q28+Bawana_RLNG!Q28+Bawana_Spot!Q28</f>
        <v>-9.0959999999999999E-2</v>
      </c>
      <c r="G28" s="195">
        <f t="shared" si="1"/>
        <v>9.0959999999999999E-2</v>
      </c>
      <c r="H28" s="194">
        <f>PPCL_NG!K28+PPCL_Spot!K28+GT_NG!K28+GT_Spot!K28+Bawana_NG!K28+Bawana_RLNG!K28+Bawana_Spot!K28</f>
        <v>5.84</v>
      </c>
      <c r="I28" s="194">
        <f>PPCL_NG!R28+PPCL_Spot!R28+GT_NG!R28+GT_Spot!R28+Bawana_NG!R28+Bawana_RLNG!R28+Bawana_Spot!R28</f>
        <v>5.839999999999999</v>
      </c>
      <c r="J28" s="195">
        <f t="shared" si="2"/>
        <v>0</v>
      </c>
      <c r="K28" s="194">
        <f>PPCL_NG!L28+PPCL_Spot!L28+GT_NG!L28+GT_Spot!L28+Bawana_NG!L28+Bawana_RLNG!L28+Bawana_Spot!L28</f>
        <v>0</v>
      </c>
      <c r="L28" s="194">
        <f>PPCL_NG!S28+PPCL_Spot!S28+GT_NG!S28+GT_Spot!S28+Bawana_NG!S28+Bawana_RLNG!S28+Bawana_Spot!S28</f>
        <v>-1.9800000000000002E-2</v>
      </c>
      <c r="M28" s="195">
        <f t="shared" si="3"/>
        <v>1.9800000000000002E-2</v>
      </c>
      <c r="N28" s="194">
        <f>PPCL_NG!M28+PPCL_Spot!M28+GT_NG!M28+GT_Spot!M28+Bawana_NG!M28+Bawana_RLNG!M28+Bawana_Spot!M28</f>
        <v>50</v>
      </c>
      <c r="O28" s="194">
        <f>PPCL_NG!T28+PPCL_Spot!T28+GT_NG!T28+GT_Spot!T28+Bawana_NG!T28+Bawana_RLNG!T28+Bawana_Spot!T28</f>
        <v>49.881319999999988</v>
      </c>
      <c r="P28" s="195">
        <f t="shared" si="4"/>
        <v>0.11868000000001189</v>
      </c>
      <c r="Q28" s="195">
        <f t="shared" si="5"/>
        <v>0.39556000000007518</v>
      </c>
    </row>
    <row r="29" spans="1:17">
      <c r="A29" s="34" t="s">
        <v>71</v>
      </c>
      <c r="B29" s="194">
        <f>PPCL_NG!I29+PPCL_Spot!I29+GT_NG!I29+GT_Spot!I29+Bawana_NG!I29+Bawana_RLNG!I29+Bawana_Spot!I29</f>
        <v>209.61</v>
      </c>
      <c r="C29" s="194">
        <f>PPCL_NG!P29+PPCL_Spot!P29+GT_NG!P29+GT_Spot!P29+Bawana_NG!P29+Bawana_RLNG!P29+Bawana_Spot!P29</f>
        <v>209.44387999999995</v>
      </c>
      <c r="D29" s="195">
        <f t="shared" si="0"/>
        <v>0.16612000000006333</v>
      </c>
      <c r="E29" s="194">
        <f>PPCL_NG!J29+PPCL_Spot!J29+GT_NG!J29+GT_Spot!J29+Bawana_NG!J29+Bawana_RLNG!J29+Bawana_Spot!J29</f>
        <v>0</v>
      </c>
      <c r="F29" s="194">
        <f>PPCL_NG!Q29+PPCL_Spot!Q29+GT_NG!Q29+GT_Spot!Q29+Bawana_NG!Q29+Bawana_RLNG!Q29+Bawana_Spot!Q29</f>
        <v>-9.0959999999999999E-2</v>
      </c>
      <c r="G29" s="195">
        <f t="shared" si="1"/>
        <v>9.0959999999999999E-2</v>
      </c>
      <c r="H29" s="194">
        <f>PPCL_NG!K29+PPCL_Spot!K29+GT_NG!K29+GT_Spot!K29+Bawana_NG!K29+Bawana_RLNG!K29+Bawana_Spot!K29</f>
        <v>5.84</v>
      </c>
      <c r="I29" s="194">
        <f>PPCL_NG!R29+PPCL_Spot!R29+GT_NG!R29+GT_Spot!R29+Bawana_NG!R29+Bawana_RLNG!R29+Bawana_Spot!R29</f>
        <v>5.839999999999999</v>
      </c>
      <c r="J29" s="195">
        <f t="shared" si="2"/>
        <v>0</v>
      </c>
      <c r="K29" s="194">
        <f>PPCL_NG!L29+PPCL_Spot!L29+GT_NG!L29+GT_Spot!L29+Bawana_NG!L29+Bawana_RLNG!L29+Bawana_Spot!L29</f>
        <v>0</v>
      </c>
      <c r="L29" s="194">
        <f>PPCL_NG!S29+PPCL_Spot!S29+GT_NG!S29+GT_Spot!S29+Bawana_NG!S29+Bawana_RLNG!S29+Bawana_Spot!S29</f>
        <v>-1.9800000000000002E-2</v>
      </c>
      <c r="M29" s="195">
        <f t="shared" si="3"/>
        <v>1.9800000000000002E-2</v>
      </c>
      <c r="N29" s="194">
        <f>PPCL_NG!M29+PPCL_Spot!M29+GT_NG!M29+GT_Spot!M29+Bawana_NG!M29+Bawana_RLNG!M29+Bawana_Spot!M29</f>
        <v>50</v>
      </c>
      <c r="O29" s="194">
        <f>PPCL_NG!T29+PPCL_Spot!T29+GT_NG!T29+GT_Spot!T29+Bawana_NG!T29+Bawana_RLNG!T29+Bawana_Spot!T29</f>
        <v>49.881319999999988</v>
      </c>
      <c r="P29" s="195">
        <f t="shared" si="4"/>
        <v>0.11868000000001189</v>
      </c>
      <c r="Q29" s="195">
        <f t="shared" si="5"/>
        <v>0.39556000000007518</v>
      </c>
    </row>
    <row r="30" spans="1:17">
      <c r="A30" s="34" t="s">
        <v>72</v>
      </c>
      <c r="B30" s="194">
        <f>PPCL_NG!I30+PPCL_Spot!I30+GT_NG!I30+GT_Spot!I30+Bawana_NG!I30+Bawana_RLNG!I30+Bawana_Spot!I30</f>
        <v>209.61</v>
      </c>
      <c r="C30" s="194">
        <f>PPCL_NG!P30+PPCL_Spot!P30+GT_NG!P30+GT_Spot!P30+Bawana_NG!P30+Bawana_RLNG!P30+Bawana_Spot!P30</f>
        <v>209.44387999999995</v>
      </c>
      <c r="D30" s="195">
        <f t="shared" si="0"/>
        <v>0.16612000000006333</v>
      </c>
      <c r="E30" s="194">
        <f>PPCL_NG!J30+PPCL_Spot!J30+GT_NG!J30+GT_Spot!J30+Bawana_NG!J30+Bawana_RLNG!J30+Bawana_Spot!J30</f>
        <v>0</v>
      </c>
      <c r="F30" s="194">
        <f>PPCL_NG!Q30+PPCL_Spot!Q30+GT_NG!Q30+GT_Spot!Q30+Bawana_NG!Q30+Bawana_RLNG!Q30+Bawana_Spot!Q30</f>
        <v>-9.0959999999999999E-2</v>
      </c>
      <c r="G30" s="195">
        <f t="shared" si="1"/>
        <v>9.0959999999999999E-2</v>
      </c>
      <c r="H30" s="194">
        <f>PPCL_NG!K30+PPCL_Spot!K30+GT_NG!K30+GT_Spot!K30+Bawana_NG!K30+Bawana_RLNG!K30+Bawana_Spot!K30</f>
        <v>5.84</v>
      </c>
      <c r="I30" s="194">
        <f>PPCL_NG!R30+PPCL_Spot!R30+GT_NG!R30+GT_Spot!R30+Bawana_NG!R30+Bawana_RLNG!R30+Bawana_Spot!R30</f>
        <v>5.839999999999999</v>
      </c>
      <c r="J30" s="195">
        <f t="shared" si="2"/>
        <v>0</v>
      </c>
      <c r="K30" s="194">
        <f>PPCL_NG!L30+PPCL_Spot!L30+GT_NG!L30+GT_Spot!L30+Bawana_NG!L30+Bawana_RLNG!L30+Bawana_Spot!L30</f>
        <v>0</v>
      </c>
      <c r="L30" s="194">
        <f>PPCL_NG!S30+PPCL_Spot!S30+GT_NG!S30+GT_Spot!S30+Bawana_NG!S30+Bawana_RLNG!S30+Bawana_Spot!S30</f>
        <v>-1.9800000000000002E-2</v>
      </c>
      <c r="M30" s="195">
        <f t="shared" si="3"/>
        <v>1.9800000000000002E-2</v>
      </c>
      <c r="N30" s="194">
        <f>PPCL_NG!M30+PPCL_Spot!M30+GT_NG!M30+GT_Spot!M30+Bawana_NG!M30+Bawana_RLNG!M30+Bawana_Spot!M30</f>
        <v>50</v>
      </c>
      <c r="O30" s="194">
        <f>PPCL_NG!T30+PPCL_Spot!T30+GT_NG!T30+GT_Spot!T30+Bawana_NG!T30+Bawana_RLNG!T30+Bawana_Spot!T30</f>
        <v>49.881319999999988</v>
      </c>
      <c r="P30" s="195">
        <f t="shared" si="4"/>
        <v>0.11868000000001189</v>
      </c>
      <c r="Q30" s="195">
        <f t="shared" si="5"/>
        <v>0.39556000000007518</v>
      </c>
    </row>
    <row r="31" spans="1:17">
      <c r="A31" s="34" t="s">
        <v>73</v>
      </c>
      <c r="B31" s="194">
        <f>PPCL_NG!I31+PPCL_Spot!I31+GT_NG!I31+GT_Spot!I31+Bawana_NG!I31+Bawana_RLNG!I31+Bawana_Spot!I31</f>
        <v>209.61</v>
      </c>
      <c r="C31" s="194">
        <f>PPCL_NG!P31+PPCL_Spot!P31+GT_NG!P31+GT_Spot!P31+Bawana_NG!P31+Bawana_RLNG!P31+Bawana_Spot!P31</f>
        <v>209.44387999999995</v>
      </c>
      <c r="D31" s="195">
        <f t="shared" si="0"/>
        <v>0.16612000000006333</v>
      </c>
      <c r="E31" s="194">
        <f>PPCL_NG!J31+PPCL_Spot!J31+GT_NG!J31+GT_Spot!J31+Bawana_NG!J31+Bawana_RLNG!J31+Bawana_Spot!J31</f>
        <v>0</v>
      </c>
      <c r="F31" s="194">
        <f>PPCL_NG!Q31+PPCL_Spot!Q31+GT_NG!Q31+GT_Spot!Q31+Bawana_NG!Q31+Bawana_RLNG!Q31+Bawana_Spot!Q31</f>
        <v>-9.0959999999999999E-2</v>
      </c>
      <c r="G31" s="195">
        <f t="shared" si="1"/>
        <v>9.0959999999999999E-2</v>
      </c>
      <c r="H31" s="194">
        <f>PPCL_NG!K31+PPCL_Spot!K31+GT_NG!K31+GT_Spot!K31+Bawana_NG!K31+Bawana_RLNG!K31+Bawana_Spot!K31</f>
        <v>5.84</v>
      </c>
      <c r="I31" s="194">
        <f>PPCL_NG!R31+PPCL_Spot!R31+GT_NG!R31+GT_Spot!R31+Bawana_NG!R31+Bawana_RLNG!R31+Bawana_Spot!R31</f>
        <v>5.839999999999999</v>
      </c>
      <c r="J31" s="195">
        <f t="shared" si="2"/>
        <v>0</v>
      </c>
      <c r="K31" s="194">
        <f>PPCL_NG!L31+PPCL_Spot!L31+GT_NG!L31+GT_Spot!L31+Bawana_NG!L31+Bawana_RLNG!L31+Bawana_Spot!L31</f>
        <v>0</v>
      </c>
      <c r="L31" s="194">
        <f>PPCL_NG!S31+PPCL_Spot!S31+GT_NG!S31+GT_Spot!S31+Bawana_NG!S31+Bawana_RLNG!S31+Bawana_Spot!S31</f>
        <v>-1.9800000000000002E-2</v>
      </c>
      <c r="M31" s="195">
        <f t="shared" si="3"/>
        <v>1.9800000000000002E-2</v>
      </c>
      <c r="N31" s="194">
        <f>PPCL_NG!M31+PPCL_Spot!M31+GT_NG!M31+GT_Spot!M31+Bawana_NG!M31+Bawana_RLNG!M31+Bawana_Spot!M31</f>
        <v>50</v>
      </c>
      <c r="O31" s="194">
        <f>PPCL_NG!T31+PPCL_Spot!T31+GT_NG!T31+GT_Spot!T31+Bawana_NG!T31+Bawana_RLNG!T31+Bawana_Spot!T31</f>
        <v>49.881319999999988</v>
      </c>
      <c r="P31" s="195">
        <f t="shared" si="4"/>
        <v>0.11868000000001189</v>
      </c>
      <c r="Q31" s="195">
        <f t="shared" si="5"/>
        <v>0.39556000000007518</v>
      </c>
    </row>
    <row r="32" spans="1:17">
      <c r="A32" s="34" t="s">
        <v>74</v>
      </c>
      <c r="B32" s="194">
        <f>PPCL_NG!I32+PPCL_Spot!I32+GT_NG!I32+GT_Spot!I32+Bawana_NG!I32+Bawana_RLNG!I32+Bawana_Spot!I32</f>
        <v>209.61</v>
      </c>
      <c r="C32" s="194">
        <f>PPCL_NG!P32+PPCL_Spot!P32+GT_NG!P32+GT_Spot!P32+Bawana_NG!P32+Bawana_RLNG!P32+Bawana_Spot!P32</f>
        <v>209.44387999999995</v>
      </c>
      <c r="D32" s="195">
        <f t="shared" si="0"/>
        <v>0.16612000000006333</v>
      </c>
      <c r="E32" s="194">
        <f>PPCL_NG!J32+PPCL_Spot!J32+GT_NG!J32+GT_Spot!J32+Bawana_NG!J32+Bawana_RLNG!J32+Bawana_Spot!J32</f>
        <v>0</v>
      </c>
      <c r="F32" s="194">
        <f>PPCL_NG!Q32+PPCL_Spot!Q32+GT_NG!Q32+GT_Spot!Q32+Bawana_NG!Q32+Bawana_RLNG!Q32+Bawana_Spot!Q32</f>
        <v>-9.0959999999999999E-2</v>
      </c>
      <c r="G32" s="195">
        <f t="shared" si="1"/>
        <v>9.0959999999999999E-2</v>
      </c>
      <c r="H32" s="194">
        <f>PPCL_NG!K32+PPCL_Spot!K32+GT_NG!K32+GT_Spot!K32+Bawana_NG!K32+Bawana_RLNG!K32+Bawana_Spot!K32</f>
        <v>5.84</v>
      </c>
      <c r="I32" s="194">
        <f>PPCL_NG!R32+PPCL_Spot!R32+GT_NG!R32+GT_Spot!R32+Bawana_NG!R32+Bawana_RLNG!R32+Bawana_Spot!R32</f>
        <v>5.839999999999999</v>
      </c>
      <c r="J32" s="195">
        <f t="shared" si="2"/>
        <v>0</v>
      </c>
      <c r="K32" s="194">
        <f>PPCL_NG!L32+PPCL_Spot!L32+GT_NG!L32+GT_Spot!L32+Bawana_NG!L32+Bawana_RLNG!L32+Bawana_Spot!L32</f>
        <v>0</v>
      </c>
      <c r="L32" s="194">
        <f>PPCL_NG!S32+PPCL_Spot!S32+GT_NG!S32+GT_Spot!S32+Bawana_NG!S32+Bawana_RLNG!S32+Bawana_Spot!S32</f>
        <v>-1.9800000000000002E-2</v>
      </c>
      <c r="M32" s="195">
        <f t="shared" si="3"/>
        <v>1.9800000000000002E-2</v>
      </c>
      <c r="N32" s="194">
        <f>PPCL_NG!M32+PPCL_Spot!M32+GT_NG!M32+GT_Spot!M32+Bawana_NG!M32+Bawana_RLNG!M32+Bawana_Spot!M32</f>
        <v>50</v>
      </c>
      <c r="O32" s="194">
        <f>PPCL_NG!T32+PPCL_Spot!T32+GT_NG!T32+GT_Spot!T32+Bawana_NG!T32+Bawana_RLNG!T32+Bawana_Spot!T32</f>
        <v>49.881319999999988</v>
      </c>
      <c r="P32" s="195">
        <f t="shared" si="4"/>
        <v>0.11868000000001189</v>
      </c>
      <c r="Q32" s="195">
        <f t="shared" si="5"/>
        <v>0.39556000000007518</v>
      </c>
    </row>
    <row r="33" spans="1:17">
      <c r="A33" s="34" t="s">
        <v>75</v>
      </c>
      <c r="B33" s="194">
        <f>PPCL_NG!I33+PPCL_Spot!I33+GT_NG!I33+GT_Spot!I33+Bawana_NG!I33+Bawana_RLNG!I33+Bawana_Spot!I33</f>
        <v>209.61</v>
      </c>
      <c r="C33" s="194">
        <f>PPCL_NG!P33+PPCL_Spot!P33+GT_NG!P33+GT_Spot!P33+Bawana_NG!P33+Bawana_RLNG!P33+Bawana_Spot!P33</f>
        <v>209.44387999999995</v>
      </c>
      <c r="D33" s="195">
        <f t="shared" si="0"/>
        <v>0.16612000000006333</v>
      </c>
      <c r="E33" s="194">
        <f>PPCL_NG!J33+PPCL_Spot!J33+GT_NG!J33+GT_Spot!J33+Bawana_NG!J33+Bawana_RLNG!J33+Bawana_Spot!J33</f>
        <v>0</v>
      </c>
      <c r="F33" s="194">
        <f>PPCL_NG!Q33+PPCL_Spot!Q33+GT_NG!Q33+GT_Spot!Q33+Bawana_NG!Q33+Bawana_RLNG!Q33+Bawana_Spot!Q33</f>
        <v>-9.0959999999999999E-2</v>
      </c>
      <c r="G33" s="195">
        <f t="shared" si="1"/>
        <v>9.0959999999999999E-2</v>
      </c>
      <c r="H33" s="194">
        <f>PPCL_NG!K33+PPCL_Spot!K33+GT_NG!K33+GT_Spot!K33+Bawana_NG!K33+Bawana_RLNG!K33+Bawana_Spot!K33</f>
        <v>5.84</v>
      </c>
      <c r="I33" s="194">
        <f>PPCL_NG!R33+PPCL_Spot!R33+GT_NG!R33+GT_Spot!R33+Bawana_NG!R33+Bawana_RLNG!R33+Bawana_Spot!R33</f>
        <v>5.839999999999999</v>
      </c>
      <c r="J33" s="195">
        <f t="shared" si="2"/>
        <v>0</v>
      </c>
      <c r="K33" s="194">
        <f>PPCL_NG!L33+PPCL_Spot!L33+GT_NG!L33+GT_Spot!L33+Bawana_NG!L33+Bawana_RLNG!L33+Bawana_Spot!L33</f>
        <v>0</v>
      </c>
      <c r="L33" s="194">
        <f>PPCL_NG!S33+PPCL_Spot!S33+GT_NG!S33+GT_Spot!S33+Bawana_NG!S33+Bawana_RLNG!S33+Bawana_Spot!S33</f>
        <v>-1.9800000000000002E-2</v>
      </c>
      <c r="M33" s="195">
        <f t="shared" si="3"/>
        <v>1.9800000000000002E-2</v>
      </c>
      <c r="N33" s="194">
        <f>PPCL_NG!M33+PPCL_Spot!M33+GT_NG!M33+GT_Spot!M33+Bawana_NG!M33+Bawana_RLNG!M33+Bawana_Spot!M33</f>
        <v>50</v>
      </c>
      <c r="O33" s="194">
        <f>PPCL_NG!T33+PPCL_Spot!T33+GT_NG!T33+GT_Spot!T33+Bawana_NG!T33+Bawana_RLNG!T33+Bawana_Spot!T33</f>
        <v>49.881319999999988</v>
      </c>
      <c r="P33" s="195">
        <f t="shared" si="4"/>
        <v>0.11868000000001189</v>
      </c>
      <c r="Q33" s="195">
        <f t="shared" si="5"/>
        <v>0.39556000000007518</v>
      </c>
    </row>
    <row r="34" spans="1:17">
      <c r="A34" s="34" t="s">
        <v>76</v>
      </c>
      <c r="B34" s="194">
        <f>PPCL_NG!I34+PPCL_Spot!I34+GT_NG!I34+GT_Spot!I34+Bawana_NG!I34+Bawana_RLNG!I34+Bawana_Spot!I34</f>
        <v>209.61</v>
      </c>
      <c r="C34" s="194">
        <f>PPCL_NG!P34+PPCL_Spot!P34+GT_NG!P34+GT_Spot!P34+Bawana_NG!P34+Bawana_RLNG!P34+Bawana_Spot!P34</f>
        <v>209.44387999999995</v>
      </c>
      <c r="D34" s="195">
        <f t="shared" si="0"/>
        <v>0.16612000000006333</v>
      </c>
      <c r="E34" s="194">
        <f>PPCL_NG!J34+PPCL_Spot!J34+GT_NG!J34+GT_Spot!J34+Bawana_NG!J34+Bawana_RLNG!J34+Bawana_Spot!J34</f>
        <v>0</v>
      </c>
      <c r="F34" s="194">
        <f>PPCL_NG!Q34+PPCL_Spot!Q34+GT_NG!Q34+GT_Spot!Q34+Bawana_NG!Q34+Bawana_RLNG!Q34+Bawana_Spot!Q34</f>
        <v>-9.0959999999999999E-2</v>
      </c>
      <c r="G34" s="195">
        <f t="shared" si="1"/>
        <v>9.0959999999999999E-2</v>
      </c>
      <c r="H34" s="194">
        <f>PPCL_NG!K34+PPCL_Spot!K34+GT_NG!K34+GT_Spot!K34+Bawana_NG!K34+Bawana_RLNG!K34+Bawana_Spot!K34</f>
        <v>5.84</v>
      </c>
      <c r="I34" s="194">
        <f>PPCL_NG!R34+PPCL_Spot!R34+GT_NG!R34+GT_Spot!R34+Bawana_NG!R34+Bawana_RLNG!R34+Bawana_Spot!R34</f>
        <v>5.839999999999999</v>
      </c>
      <c r="J34" s="195">
        <f t="shared" si="2"/>
        <v>0</v>
      </c>
      <c r="K34" s="194">
        <f>PPCL_NG!L34+PPCL_Spot!L34+GT_NG!L34+GT_Spot!L34+Bawana_NG!L34+Bawana_RLNG!L34+Bawana_Spot!L34</f>
        <v>0</v>
      </c>
      <c r="L34" s="194">
        <f>PPCL_NG!S34+PPCL_Spot!S34+GT_NG!S34+GT_Spot!S34+Bawana_NG!S34+Bawana_RLNG!S34+Bawana_Spot!S34</f>
        <v>-1.9800000000000002E-2</v>
      </c>
      <c r="M34" s="195">
        <f t="shared" si="3"/>
        <v>1.9800000000000002E-2</v>
      </c>
      <c r="N34" s="194">
        <f>PPCL_NG!M34+PPCL_Spot!M34+GT_NG!M34+GT_Spot!M34+Bawana_NG!M34+Bawana_RLNG!M34+Bawana_Spot!M34</f>
        <v>50</v>
      </c>
      <c r="O34" s="194">
        <f>PPCL_NG!T34+PPCL_Spot!T34+GT_NG!T34+GT_Spot!T34+Bawana_NG!T34+Bawana_RLNG!T34+Bawana_Spot!T34</f>
        <v>49.881319999999988</v>
      </c>
      <c r="P34" s="195">
        <f t="shared" si="4"/>
        <v>0.11868000000001189</v>
      </c>
      <c r="Q34" s="195">
        <f t="shared" si="5"/>
        <v>0.39556000000007518</v>
      </c>
    </row>
    <row r="35" spans="1:17">
      <c r="A35" s="34" t="s">
        <v>77</v>
      </c>
      <c r="B35" s="194">
        <f>PPCL_NG!I35+PPCL_Spot!I35+GT_NG!I35+GT_Spot!I35+Bawana_NG!I35+Bawana_RLNG!I35+Bawana_Spot!I35</f>
        <v>222.07000000000002</v>
      </c>
      <c r="C35" s="194">
        <f>PPCL_NG!P35+PPCL_Spot!P35+GT_NG!P35+GT_Spot!P35+Bawana_NG!P35+Bawana_RLNG!P35+Bawana_Spot!P35</f>
        <v>222.19784530386735</v>
      </c>
      <c r="D35" s="195">
        <f t="shared" si="0"/>
        <v>-0.12784530386733195</v>
      </c>
      <c r="E35" s="194">
        <f>PPCL_NG!J35+PPCL_Spot!J35+GT_NG!J35+GT_Spot!J35+Bawana_NG!J35+Bawana_RLNG!J35+Bawana_Spot!J35</f>
        <v>4.9400000000000004</v>
      </c>
      <c r="F35" s="194">
        <f>PPCL_NG!Q35+PPCL_Spot!Q35+GT_NG!Q35+GT_Spot!Q35+Bawana_NG!Q35+Bawana_RLNG!Q35+Bawana_Spot!Q35</f>
        <v>4.9906866614048946</v>
      </c>
      <c r="G35" s="195">
        <f t="shared" si="1"/>
        <v>-5.0686661404894195E-2</v>
      </c>
      <c r="H35" s="194">
        <f>PPCL_NG!K35+PPCL_Spot!K35+GT_NG!K35+GT_Spot!K35+Bawana_NG!K35+Bawana_RLNG!K35+Bawana_Spot!K35</f>
        <v>5.84</v>
      </c>
      <c r="I35" s="194">
        <f>PPCL_NG!R35+PPCL_Spot!R35+GT_NG!R35+GT_Spot!R35+Bawana_NG!R35+Bawana_RLNG!R35+Bawana_Spot!R35</f>
        <v>5.839999999999999</v>
      </c>
      <c r="J35" s="195">
        <f t="shared" si="2"/>
        <v>0</v>
      </c>
      <c r="K35" s="194">
        <f>PPCL_NG!L35+PPCL_Spot!L35+GT_NG!L35+GT_Spot!L35+Bawana_NG!L35+Bawana_RLNG!L35+Bawana_Spot!L35</f>
        <v>1.49</v>
      </c>
      <c r="L35" s="194">
        <f>PPCL_NG!S35+PPCL_Spot!S35+GT_NG!S35+GT_Spot!S35+Bawana_NG!S35+Bawana_RLNG!S35+Bawana_Spot!S35</f>
        <v>1.5052880820836623</v>
      </c>
      <c r="M35" s="195">
        <f t="shared" si="3"/>
        <v>-1.528808208366228E-2</v>
      </c>
      <c r="N35" s="194">
        <f>PPCL_NG!M35+PPCL_Spot!M35+GT_NG!M35+GT_Spot!M35+Bawana_NG!M35+Bawana_RLNG!M35+Bawana_Spot!M35</f>
        <v>56.45</v>
      </c>
      <c r="O35" s="194">
        <f>PPCL_NG!T35+PPCL_Spot!T35+GT_NG!T35+GT_Spot!T35+Bawana_NG!T35+Bawana_RLNG!T35+Bawana_Spot!T35</f>
        <v>56.51617995264403</v>
      </c>
      <c r="P35" s="195">
        <f t="shared" si="4"/>
        <v>-6.6179952644027651E-2</v>
      </c>
      <c r="Q35" s="195">
        <f t="shared" si="5"/>
        <v>-0.25999999999991608</v>
      </c>
    </row>
    <row r="36" spans="1:17">
      <c r="A36" s="34" t="s">
        <v>78</v>
      </c>
      <c r="B36" s="194">
        <f>PPCL_NG!I36+PPCL_Spot!I36+GT_NG!I36+GT_Spot!I36+Bawana_NG!I36+Bawana_RLNG!I36+Bawana_Spot!I36</f>
        <v>222.07000000000002</v>
      </c>
      <c r="C36" s="194">
        <f>PPCL_NG!P36+PPCL_Spot!P36+GT_NG!P36+GT_Spot!P36+Bawana_NG!P36+Bawana_RLNG!P36+Bawana_Spot!P36</f>
        <v>222.19784530386735</v>
      </c>
      <c r="D36" s="195">
        <f t="shared" si="0"/>
        <v>-0.12784530386733195</v>
      </c>
      <c r="E36" s="194">
        <f>PPCL_NG!J36+PPCL_Spot!J36+GT_NG!J36+GT_Spot!J36+Bawana_NG!J36+Bawana_RLNG!J36+Bawana_Spot!J36</f>
        <v>4.9400000000000004</v>
      </c>
      <c r="F36" s="194">
        <f>PPCL_NG!Q36+PPCL_Spot!Q36+GT_NG!Q36+GT_Spot!Q36+Bawana_NG!Q36+Bawana_RLNG!Q36+Bawana_Spot!Q36</f>
        <v>4.9906866614048946</v>
      </c>
      <c r="G36" s="195">
        <f t="shared" si="1"/>
        <v>-5.0686661404894195E-2</v>
      </c>
      <c r="H36" s="194">
        <f>PPCL_NG!K36+PPCL_Spot!K36+GT_NG!K36+GT_Spot!K36+Bawana_NG!K36+Bawana_RLNG!K36+Bawana_Spot!K36</f>
        <v>5.84</v>
      </c>
      <c r="I36" s="194">
        <f>PPCL_NG!R36+PPCL_Spot!R36+GT_NG!R36+GT_Spot!R36+Bawana_NG!R36+Bawana_RLNG!R36+Bawana_Spot!R36</f>
        <v>5.839999999999999</v>
      </c>
      <c r="J36" s="195">
        <f t="shared" si="2"/>
        <v>0</v>
      </c>
      <c r="K36" s="194">
        <f>PPCL_NG!L36+PPCL_Spot!L36+GT_NG!L36+GT_Spot!L36+Bawana_NG!L36+Bawana_RLNG!L36+Bawana_Spot!L36</f>
        <v>1.49</v>
      </c>
      <c r="L36" s="194">
        <f>PPCL_NG!S36+PPCL_Spot!S36+GT_NG!S36+GT_Spot!S36+Bawana_NG!S36+Bawana_RLNG!S36+Bawana_Spot!S36</f>
        <v>1.5052880820836623</v>
      </c>
      <c r="M36" s="195">
        <f t="shared" si="3"/>
        <v>-1.528808208366228E-2</v>
      </c>
      <c r="N36" s="194">
        <f>PPCL_NG!M36+PPCL_Spot!M36+GT_NG!M36+GT_Spot!M36+Bawana_NG!M36+Bawana_RLNG!M36+Bawana_Spot!M36</f>
        <v>56.45</v>
      </c>
      <c r="O36" s="194">
        <f>PPCL_NG!T36+PPCL_Spot!T36+GT_NG!T36+GT_Spot!T36+Bawana_NG!T36+Bawana_RLNG!T36+Bawana_Spot!T36</f>
        <v>56.51617995264403</v>
      </c>
      <c r="P36" s="195">
        <f t="shared" si="4"/>
        <v>-6.6179952644027651E-2</v>
      </c>
      <c r="Q36" s="195">
        <f t="shared" si="5"/>
        <v>-0.25999999999991608</v>
      </c>
    </row>
    <row r="37" spans="1:17">
      <c r="A37" s="34" t="s">
        <v>79</v>
      </c>
      <c r="B37" s="194">
        <f>PPCL_NG!I37+PPCL_Spot!I37+GT_NG!I37+GT_Spot!I37+Bawana_NG!I37+Bawana_RLNG!I37+Bawana_Spot!I37</f>
        <v>222.07000000000002</v>
      </c>
      <c r="C37" s="194">
        <f>PPCL_NG!P37+PPCL_Spot!P37+GT_NG!P37+GT_Spot!P37+Bawana_NG!P37+Bawana_RLNG!P37+Bawana_Spot!P37</f>
        <v>222.19784530386735</v>
      </c>
      <c r="D37" s="195">
        <f t="shared" si="0"/>
        <v>-0.12784530386733195</v>
      </c>
      <c r="E37" s="194">
        <f>PPCL_NG!J37+PPCL_Spot!J37+GT_NG!J37+GT_Spot!J37+Bawana_NG!J37+Bawana_RLNG!J37+Bawana_Spot!J37</f>
        <v>4.9400000000000004</v>
      </c>
      <c r="F37" s="194">
        <f>PPCL_NG!Q37+PPCL_Spot!Q37+GT_NG!Q37+GT_Spot!Q37+Bawana_NG!Q37+Bawana_RLNG!Q37+Bawana_Spot!Q37</f>
        <v>4.9906866614048946</v>
      </c>
      <c r="G37" s="195">
        <f t="shared" si="1"/>
        <v>-5.0686661404894195E-2</v>
      </c>
      <c r="H37" s="194">
        <f>PPCL_NG!K37+PPCL_Spot!K37+GT_NG!K37+GT_Spot!K37+Bawana_NG!K37+Bawana_RLNG!K37+Bawana_Spot!K37</f>
        <v>5.84</v>
      </c>
      <c r="I37" s="194">
        <f>PPCL_NG!R37+PPCL_Spot!R37+GT_NG!R37+GT_Spot!R37+Bawana_NG!R37+Bawana_RLNG!R37+Bawana_Spot!R37</f>
        <v>5.839999999999999</v>
      </c>
      <c r="J37" s="195">
        <f t="shared" si="2"/>
        <v>0</v>
      </c>
      <c r="K37" s="194">
        <f>PPCL_NG!L37+PPCL_Spot!L37+GT_NG!L37+GT_Spot!L37+Bawana_NG!L37+Bawana_RLNG!L37+Bawana_Spot!L37</f>
        <v>1.49</v>
      </c>
      <c r="L37" s="194">
        <f>PPCL_NG!S37+PPCL_Spot!S37+GT_NG!S37+GT_Spot!S37+Bawana_NG!S37+Bawana_RLNG!S37+Bawana_Spot!S37</f>
        <v>1.5052880820836623</v>
      </c>
      <c r="M37" s="195">
        <f t="shared" si="3"/>
        <v>-1.528808208366228E-2</v>
      </c>
      <c r="N37" s="194">
        <f>PPCL_NG!M37+PPCL_Spot!M37+GT_NG!M37+GT_Spot!M37+Bawana_NG!M37+Bawana_RLNG!M37+Bawana_Spot!M37</f>
        <v>56.45</v>
      </c>
      <c r="O37" s="194">
        <f>PPCL_NG!T37+PPCL_Spot!T37+GT_NG!T37+GT_Spot!T37+Bawana_NG!T37+Bawana_RLNG!T37+Bawana_Spot!T37</f>
        <v>56.51617995264403</v>
      </c>
      <c r="P37" s="195">
        <f t="shared" si="4"/>
        <v>-6.6179952644027651E-2</v>
      </c>
      <c r="Q37" s="195">
        <f t="shared" si="5"/>
        <v>-0.25999999999991608</v>
      </c>
    </row>
    <row r="38" spans="1:17">
      <c r="A38" s="34" t="s">
        <v>80</v>
      </c>
      <c r="B38" s="194">
        <f>PPCL_NG!I38+PPCL_Spot!I38+GT_NG!I38+GT_Spot!I38+Bawana_NG!I38+Bawana_RLNG!I38+Bawana_Spot!I38</f>
        <v>209.61</v>
      </c>
      <c r="C38" s="194">
        <f>PPCL_NG!P38+PPCL_Spot!P38+GT_NG!P38+GT_Spot!P38+Bawana_NG!P38+Bawana_RLNG!P38+Bawana_Spot!P38</f>
        <v>209.44387999999995</v>
      </c>
      <c r="D38" s="195">
        <f t="shared" si="0"/>
        <v>0.16612000000006333</v>
      </c>
      <c r="E38" s="194">
        <f>PPCL_NG!J38+PPCL_Spot!J38+GT_NG!J38+GT_Spot!J38+Bawana_NG!J38+Bawana_RLNG!J38+Bawana_Spot!J38</f>
        <v>0</v>
      </c>
      <c r="F38" s="194">
        <f>PPCL_NG!Q38+PPCL_Spot!Q38+GT_NG!Q38+GT_Spot!Q38+Bawana_NG!Q38+Bawana_RLNG!Q38+Bawana_Spot!Q38</f>
        <v>-9.0959999999999999E-2</v>
      </c>
      <c r="G38" s="195">
        <f t="shared" si="1"/>
        <v>9.0959999999999999E-2</v>
      </c>
      <c r="H38" s="194">
        <f>PPCL_NG!K38+PPCL_Spot!K38+GT_NG!K38+GT_Spot!K38+Bawana_NG!K38+Bawana_RLNG!K38+Bawana_Spot!K38</f>
        <v>5.84</v>
      </c>
      <c r="I38" s="194">
        <f>PPCL_NG!R38+PPCL_Spot!R38+GT_NG!R38+GT_Spot!R38+Bawana_NG!R38+Bawana_RLNG!R38+Bawana_Spot!R38</f>
        <v>5.839999999999999</v>
      </c>
      <c r="J38" s="195">
        <f t="shared" si="2"/>
        <v>0</v>
      </c>
      <c r="K38" s="194">
        <f>PPCL_NG!L38+PPCL_Spot!L38+GT_NG!L38+GT_Spot!L38+Bawana_NG!L38+Bawana_RLNG!L38+Bawana_Spot!L38</f>
        <v>0</v>
      </c>
      <c r="L38" s="194">
        <f>PPCL_NG!S38+PPCL_Spot!S38+GT_NG!S38+GT_Spot!S38+Bawana_NG!S38+Bawana_RLNG!S38+Bawana_Spot!S38</f>
        <v>-1.9800000000000002E-2</v>
      </c>
      <c r="M38" s="195">
        <f t="shared" si="3"/>
        <v>1.9800000000000002E-2</v>
      </c>
      <c r="N38" s="194">
        <f>PPCL_NG!M38+PPCL_Spot!M38+GT_NG!M38+GT_Spot!M38+Bawana_NG!M38+Bawana_RLNG!M38+Bawana_Spot!M38</f>
        <v>50</v>
      </c>
      <c r="O38" s="194">
        <f>PPCL_NG!T38+PPCL_Spot!T38+GT_NG!T38+GT_Spot!T38+Bawana_NG!T38+Bawana_RLNG!T38+Bawana_Spot!T38</f>
        <v>49.881319999999988</v>
      </c>
      <c r="P38" s="195">
        <f t="shared" si="4"/>
        <v>0.11868000000001189</v>
      </c>
      <c r="Q38" s="195">
        <f t="shared" si="5"/>
        <v>0.39556000000007518</v>
      </c>
    </row>
    <row r="39" spans="1:17">
      <c r="A39" s="34" t="s">
        <v>81</v>
      </c>
      <c r="B39" s="194">
        <f>PPCL_NG!I39+PPCL_Spot!I39+GT_NG!I39+GT_Spot!I39+Bawana_NG!I39+Bawana_RLNG!I39+Bawana_Spot!I39</f>
        <v>222.07000000000002</v>
      </c>
      <c r="C39" s="194">
        <f>PPCL_NG!P39+PPCL_Spot!P39+GT_NG!P39+GT_Spot!P39+Bawana_NG!P39+Bawana_RLNG!P39+Bawana_Spot!P39</f>
        <v>222.19784530386735</v>
      </c>
      <c r="D39" s="195">
        <f t="shared" si="0"/>
        <v>-0.12784530386733195</v>
      </c>
      <c r="E39" s="194">
        <f>PPCL_NG!J39+PPCL_Spot!J39+GT_NG!J39+GT_Spot!J39+Bawana_NG!J39+Bawana_RLNG!J39+Bawana_Spot!J39</f>
        <v>4.9400000000000004</v>
      </c>
      <c r="F39" s="194">
        <f>PPCL_NG!Q39+PPCL_Spot!Q39+GT_NG!Q39+GT_Spot!Q39+Bawana_NG!Q39+Bawana_RLNG!Q39+Bawana_Spot!Q39</f>
        <v>4.9906866614048946</v>
      </c>
      <c r="G39" s="195">
        <f t="shared" si="1"/>
        <v>-5.0686661404894195E-2</v>
      </c>
      <c r="H39" s="194">
        <f>PPCL_NG!K39+PPCL_Spot!K39+GT_NG!K39+GT_Spot!K39+Bawana_NG!K39+Bawana_RLNG!K39+Bawana_Spot!K39</f>
        <v>5.84</v>
      </c>
      <c r="I39" s="194">
        <f>PPCL_NG!R39+PPCL_Spot!R39+GT_NG!R39+GT_Spot!R39+Bawana_NG!R39+Bawana_RLNG!R39+Bawana_Spot!R39</f>
        <v>5.839999999999999</v>
      </c>
      <c r="J39" s="195">
        <f t="shared" si="2"/>
        <v>0</v>
      </c>
      <c r="K39" s="194">
        <f>PPCL_NG!L39+PPCL_Spot!L39+GT_NG!L39+GT_Spot!L39+Bawana_NG!L39+Bawana_RLNG!L39+Bawana_Spot!L39</f>
        <v>1.49</v>
      </c>
      <c r="L39" s="194">
        <f>PPCL_NG!S39+PPCL_Spot!S39+GT_NG!S39+GT_Spot!S39+Bawana_NG!S39+Bawana_RLNG!S39+Bawana_Spot!S39</f>
        <v>1.5052880820836623</v>
      </c>
      <c r="M39" s="195">
        <f t="shared" si="3"/>
        <v>-1.528808208366228E-2</v>
      </c>
      <c r="N39" s="194">
        <f>PPCL_NG!M39+PPCL_Spot!M39+GT_NG!M39+GT_Spot!M39+Bawana_NG!M39+Bawana_RLNG!M39+Bawana_Spot!M39</f>
        <v>56.45</v>
      </c>
      <c r="O39" s="194">
        <f>PPCL_NG!T39+PPCL_Spot!T39+GT_NG!T39+GT_Spot!T39+Bawana_NG!T39+Bawana_RLNG!T39+Bawana_Spot!T39</f>
        <v>56.51617995264403</v>
      </c>
      <c r="P39" s="195">
        <f t="shared" si="4"/>
        <v>-6.6179952644027651E-2</v>
      </c>
      <c r="Q39" s="195">
        <f t="shared" si="5"/>
        <v>-0.25999999999991608</v>
      </c>
    </row>
    <row r="40" spans="1:17">
      <c r="A40" s="34" t="s">
        <v>82</v>
      </c>
      <c r="B40" s="194">
        <f>PPCL_NG!I40+PPCL_Spot!I40+GT_NG!I40+GT_Spot!I40+Bawana_NG!I40+Bawana_RLNG!I40+Bawana_Spot!I40</f>
        <v>222.07000000000002</v>
      </c>
      <c r="C40" s="194">
        <f>PPCL_NG!P40+PPCL_Spot!P40+GT_NG!P40+GT_Spot!P40+Bawana_NG!P40+Bawana_RLNG!P40+Bawana_Spot!P40</f>
        <v>222.1929916476841</v>
      </c>
      <c r="D40" s="195">
        <f t="shared" si="0"/>
        <v>-0.12299164768407422</v>
      </c>
      <c r="E40" s="194">
        <f>PPCL_NG!J40+PPCL_Spot!J40+GT_NG!J40+GT_Spot!J40+Bawana_NG!J40+Bawana_RLNG!J40+Bawana_Spot!J40</f>
        <v>5.38</v>
      </c>
      <c r="F40" s="194">
        <f>PPCL_NG!Q40+PPCL_Spot!Q40+GT_NG!Q40+GT_Spot!Q40+Bawana_NG!Q40+Bawana_RLNG!Q40+Bawana_Spot!Q40</f>
        <v>5.4331055429005328</v>
      </c>
      <c r="G40" s="195">
        <f t="shared" si="1"/>
        <v>-5.3105542900532932E-2</v>
      </c>
      <c r="H40" s="194">
        <f>PPCL_NG!K40+PPCL_Spot!K40+GT_NG!K40+GT_Spot!K40+Bawana_NG!K40+Bawana_RLNG!K40+Bawana_Spot!K40</f>
        <v>5.84</v>
      </c>
      <c r="I40" s="194">
        <f>PPCL_NG!R40+PPCL_Spot!R40+GT_NG!R40+GT_Spot!R40+Bawana_NG!R40+Bawana_RLNG!R40+Bawana_Spot!R40</f>
        <v>5.839999999999999</v>
      </c>
      <c r="J40" s="195">
        <f t="shared" si="2"/>
        <v>0</v>
      </c>
      <c r="K40" s="194">
        <f>PPCL_NG!L40+PPCL_Spot!L40+GT_NG!L40+GT_Spot!L40+Bawana_NG!L40+Bawana_RLNG!L40+Bawana_Spot!L40</f>
        <v>1.49</v>
      </c>
      <c r="L40" s="194">
        <f>PPCL_NG!S40+PPCL_Spot!S40+GT_NG!S40+GT_Spot!S40+Bawana_NG!S40+Bawana_RLNG!S40+Bawana_Spot!S40</f>
        <v>1.5047076689445713</v>
      </c>
      <c r="M40" s="195">
        <f t="shared" si="3"/>
        <v>-1.4707668944571317E-2</v>
      </c>
      <c r="N40" s="194">
        <f>PPCL_NG!M40+PPCL_Spot!M40+GT_NG!M40+GT_Spot!M40+Bawana_NG!M40+Bawana_RLNG!M40+Bawana_Spot!M40</f>
        <v>57.01</v>
      </c>
      <c r="O40" s="194">
        <f>PPCL_NG!T40+PPCL_Spot!T40+GT_NG!T40+GT_Spot!T40+Bawana_NG!T40+Bawana_RLNG!T40+Bawana_Spot!T40</f>
        <v>57.079195140470752</v>
      </c>
      <c r="P40" s="195">
        <f t="shared" si="4"/>
        <v>-6.9195140470753813E-2</v>
      </c>
      <c r="Q40" s="195">
        <f t="shared" si="5"/>
        <v>-0.25999999999993229</v>
      </c>
    </row>
    <row r="41" spans="1:17">
      <c r="A41" s="34" t="s">
        <v>83</v>
      </c>
      <c r="B41" s="194">
        <f>PPCL_NG!I41+PPCL_Spot!I41+GT_NG!I41+GT_Spot!I41+Bawana_NG!I41+Bawana_RLNG!I41+Bawana_Spot!I41</f>
        <v>222.07000000000002</v>
      </c>
      <c r="C41" s="194">
        <f>PPCL_NG!P41+PPCL_Spot!P41+GT_NG!P41+GT_Spot!P41+Bawana_NG!P41+Bawana_RLNG!P41+Bawana_Spot!P41</f>
        <v>222.1929916476841</v>
      </c>
      <c r="D41" s="195">
        <f t="shared" si="0"/>
        <v>-0.12299164768407422</v>
      </c>
      <c r="E41" s="194">
        <f>PPCL_NG!J41+PPCL_Spot!J41+GT_NG!J41+GT_Spot!J41+Bawana_NG!J41+Bawana_RLNG!J41+Bawana_Spot!J41</f>
        <v>5.38</v>
      </c>
      <c r="F41" s="194">
        <f>PPCL_NG!Q41+PPCL_Spot!Q41+GT_NG!Q41+GT_Spot!Q41+Bawana_NG!Q41+Bawana_RLNG!Q41+Bawana_Spot!Q41</f>
        <v>5.4331055429005328</v>
      </c>
      <c r="G41" s="195">
        <f t="shared" si="1"/>
        <v>-5.3105542900532932E-2</v>
      </c>
      <c r="H41" s="194">
        <f>PPCL_NG!K41+PPCL_Spot!K41+GT_NG!K41+GT_Spot!K41+Bawana_NG!K41+Bawana_RLNG!K41+Bawana_Spot!K41</f>
        <v>5.84</v>
      </c>
      <c r="I41" s="194">
        <f>PPCL_NG!R41+PPCL_Spot!R41+GT_NG!R41+GT_Spot!R41+Bawana_NG!R41+Bawana_RLNG!R41+Bawana_Spot!R41</f>
        <v>5.839999999999999</v>
      </c>
      <c r="J41" s="195">
        <f t="shared" si="2"/>
        <v>0</v>
      </c>
      <c r="K41" s="194">
        <f>PPCL_NG!L41+PPCL_Spot!L41+GT_NG!L41+GT_Spot!L41+Bawana_NG!L41+Bawana_RLNG!L41+Bawana_Spot!L41</f>
        <v>1.49</v>
      </c>
      <c r="L41" s="194">
        <f>PPCL_NG!S41+PPCL_Spot!S41+GT_NG!S41+GT_Spot!S41+Bawana_NG!S41+Bawana_RLNG!S41+Bawana_Spot!S41</f>
        <v>1.5047076689445713</v>
      </c>
      <c r="M41" s="195">
        <f t="shared" si="3"/>
        <v>-1.4707668944571317E-2</v>
      </c>
      <c r="N41" s="194">
        <f>PPCL_NG!M41+PPCL_Spot!M41+GT_NG!M41+GT_Spot!M41+Bawana_NG!M41+Bawana_RLNG!M41+Bawana_Spot!M41</f>
        <v>57.01</v>
      </c>
      <c r="O41" s="194">
        <f>PPCL_NG!T41+PPCL_Spot!T41+GT_NG!T41+GT_Spot!T41+Bawana_NG!T41+Bawana_RLNG!T41+Bawana_Spot!T41</f>
        <v>57.079195140470752</v>
      </c>
      <c r="P41" s="195">
        <f t="shared" si="4"/>
        <v>-6.9195140470753813E-2</v>
      </c>
      <c r="Q41" s="195">
        <f t="shared" si="5"/>
        <v>-0.25999999999993229</v>
      </c>
    </row>
    <row r="42" spans="1:17">
      <c r="A42" s="34" t="s">
        <v>84</v>
      </c>
      <c r="B42" s="194">
        <f>PPCL_NG!I42+PPCL_Spot!I42+GT_NG!I42+GT_Spot!I42+Bawana_NG!I42+Bawana_RLNG!I42+Bawana_Spot!I42</f>
        <v>222.07000000000002</v>
      </c>
      <c r="C42" s="194">
        <f>PPCL_NG!P42+PPCL_Spot!P42+GT_NG!P42+GT_Spot!P42+Bawana_NG!P42+Bawana_RLNG!P42+Bawana_Spot!P42</f>
        <v>222.1929916476841</v>
      </c>
      <c r="D42" s="195">
        <f t="shared" si="0"/>
        <v>-0.12299164768407422</v>
      </c>
      <c r="E42" s="194">
        <f>PPCL_NG!J42+PPCL_Spot!J42+GT_NG!J42+GT_Spot!J42+Bawana_NG!J42+Bawana_RLNG!J42+Bawana_Spot!J42</f>
        <v>5.38</v>
      </c>
      <c r="F42" s="194">
        <f>PPCL_NG!Q42+PPCL_Spot!Q42+GT_NG!Q42+GT_Spot!Q42+Bawana_NG!Q42+Bawana_RLNG!Q42+Bawana_Spot!Q42</f>
        <v>5.4331055429005328</v>
      </c>
      <c r="G42" s="195">
        <f t="shared" si="1"/>
        <v>-5.3105542900532932E-2</v>
      </c>
      <c r="H42" s="194">
        <f>PPCL_NG!K42+PPCL_Spot!K42+GT_NG!K42+GT_Spot!K42+Bawana_NG!K42+Bawana_RLNG!K42+Bawana_Spot!K42</f>
        <v>5.84</v>
      </c>
      <c r="I42" s="194">
        <f>PPCL_NG!R42+PPCL_Spot!R42+GT_NG!R42+GT_Spot!R42+Bawana_NG!R42+Bawana_RLNG!R42+Bawana_Spot!R42</f>
        <v>5.839999999999999</v>
      </c>
      <c r="J42" s="195">
        <f t="shared" si="2"/>
        <v>0</v>
      </c>
      <c r="K42" s="194">
        <f>PPCL_NG!L42+PPCL_Spot!L42+GT_NG!L42+GT_Spot!L42+Bawana_NG!L42+Bawana_RLNG!L42+Bawana_Spot!L42</f>
        <v>1.49</v>
      </c>
      <c r="L42" s="194">
        <f>PPCL_NG!S42+PPCL_Spot!S42+GT_NG!S42+GT_Spot!S42+Bawana_NG!S42+Bawana_RLNG!S42+Bawana_Spot!S42</f>
        <v>1.5047076689445713</v>
      </c>
      <c r="M42" s="195">
        <f t="shared" si="3"/>
        <v>-1.4707668944571317E-2</v>
      </c>
      <c r="N42" s="194">
        <f>PPCL_NG!M42+PPCL_Spot!M42+GT_NG!M42+GT_Spot!M42+Bawana_NG!M42+Bawana_RLNG!M42+Bawana_Spot!M42</f>
        <v>57.01</v>
      </c>
      <c r="O42" s="194">
        <f>PPCL_NG!T42+PPCL_Spot!T42+GT_NG!T42+GT_Spot!T42+Bawana_NG!T42+Bawana_RLNG!T42+Bawana_Spot!T42</f>
        <v>57.079195140470752</v>
      </c>
      <c r="P42" s="195">
        <f t="shared" si="4"/>
        <v>-6.9195140470753813E-2</v>
      </c>
      <c r="Q42" s="195">
        <f t="shared" si="5"/>
        <v>-0.25999999999993229</v>
      </c>
    </row>
    <row r="43" spans="1:17">
      <c r="A43" s="34" t="s">
        <v>85</v>
      </c>
      <c r="B43" s="194">
        <f>PPCL_NG!I43+PPCL_Spot!I43+GT_NG!I43+GT_Spot!I43+Bawana_NG!I43+Bawana_RLNG!I43+Bawana_Spot!I43</f>
        <v>222.07000000000002</v>
      </c>
      <c r="C43" s="194">
        <f>PPCL_NG!P43+PPCL_Spot!P43+GT_NG!P43+GT_Spot!P43+Bawana_NG!P43+Bawana_RLNG!P43+Bawana_Spot!P43</f>
        <v>222.1929916476841</v>
      </c>
      <c r="D43" s="195">
        <f t="shared" si="0"/>
        <v>-0.12299164768407422</v>
      </c>
      <c r="E43" s="194">
        <f>PPCL_NG!J43+PPCL_Spot!J43+GT_NG!J43+GT_Spot!J43+Bawana_NG!J43+Bawana_RLNG!J43+Bawana_Spot!J43</f>
        <v>5.38</v>
      </c>
      <c r="F43" s="194">
        <f>PPCL_NG!Q43+PPCL_Spot!Q43+GT_NG!Q43+GT_Spot!Q43+Bawana_NG!Q43+Bawana_RLNG!Q43+Bawana_Spot!Q43</f>
        <v>5.4331055429005328</v>
      </c>
      <c r="G43" s="195">
        <f t="shared" si="1"/>
        <v>-5.3105542900532932E-2</v>
      </c>
      <c r="H43" s="194">
        <f>PPCL_NG!K43+PPCL_Spot!K43+GT_NG!K43+GT_Spot!K43+Bawana_NG!K43+Bawana_RLNG!K43+Bawana_Spot!K43</f>
        <v>5.84</v>
      </c>
      <c r="I43" s="194">
        <f>PPCL_NG!R43+PPCL_Spot!R43+GT_NG!R43+GT_Spot!R43+Bawana_NG!R43+Bawana_RLNG!R43+Bawana_Spot!R43</f>
        <v>5.839999999999999</v>
      </c>
      <c r="J43" s="195">
        <f t="shared" si="2"/>
        <v>0</v>
      </c>
      <c r="K43" s="194">
        <f>PPCL_NG!L43+PPCL_Spot!L43+GT_NG!L43+GT_Spot!L43+Bawana_NG!L43+Bawana_RLNG!L43+Bawana_Spot!L43</f>
        <v>1.49</v>
      </c>
      <c r="L43" s="194">
        <f>PPCL_NG!S43+PPCL_Spot!S43+GT_NG!S43+GT_Spot!S43+Bawana_NG!S43+Bawana_RLNG!S43+Bawana_Spot!S43</f>
        <v>1.5047076689445713</v>
      </c>
      <c r="M43" s="195">
        <f t="shared" si="3"/>
        <v>-1.4707668944571317E-2</v>
      </c>
      <c r="N43" s="194">
        <f>PPCL_NG!M43+PPCL_Spot!M43+GT_NG!M43+GT_Spot!M43+Bawana_NG!M43+Bawana_RLNG!M43+Bawana_Spot!M43</f>
        <v>57.01</v>
      </c>
      <c r="O43" s="194">
        <f>PPCL_NG!T43+PPCL_Spot!T43+GT_NG!T43+GT_Spot!T43+Bawana_NG!T43+Bawana_RLNG!T43+Bawana_Spot!T43</f>
        <v>57.079195140470752</v>
      </c>
      <c r="P43" s="195">
        <f t="shared" si="4"/>
        <v>-6.9195140470753813E-2</v>
      </c>
      <c r="Q43" s="195">
        <f t="shared" si="5"/>
        <v>-0.25999999999993229</v>
      </c>
    </row>
    <row r="44" spans="1:17">
      <c r="A44" s="34" t="s">
        <v>86</v>
      </c>
      <c r="B44" s="194">
        <f>PPCL_NG!I44+PPCL_Spot!I44+GT_NG!I44+GT_Spot!I44+Bawana_NG!I44+Bawana_RLNG!I44+Bawana_Spot!I44</f>
        <v>222.07000000000002</v>
      </c>
      <c r="C44" s="194">
        <f>PPCL_NG!P44+PPCL_Spot!P44+GT_NG!P44+GT_Spot!P44+Bawana_NG!P44+Bawana_RLNG!P44+Bawana_Spot!P44</f>
        <v>222.1929916476841</v>
      </c>
      <c r="D44" s="195">
        <f t="shared" si="0"/>
        <v>-0.12299164768407422</v>
      </c>
      <c r="E44" s="194">
        <f>PPCL_NG!J44+PPCL_Spot!J44+GT_NG!J44+GT_Spot!J44+Bawana_NG!J44+Bawana_RLNG!J44+Bawana_Spot!J44</f>
        <v>5.38</v>
      </c>
      <c r="F44" s="194">
        <f>PPCL_NG!Q44+PPCL_Spot!Q44+GT_NG!Q44+GT_Spot!Q44+Bawana_NG!Q44+Bawana_RLNG!Q44+Bawana_Spot!Q44</f>
        <v>5.4331055429005328</v>
      </c>
      <c r="G44" s="195">
        <f t="shared" si="1"/>
        <v>-5.3105542900532932E-2</v>
      </c>
      <c r="H44" s="194">
        <f>PPCL_NG!K44+PPCL_Spot!K44+GT_NG!K44+GT_Spot!K44+Bawana_NG!K44+Bawana_RLNG!K44+Bawana_Spot!K44</f>
        <v>5.84</v>
      </c>
      <c r="I44" s="194">
        <f>PPCL_NG!R44+PPCL_Spot!R44+GT_NG!R44+GT_Spot!R44+Bawana_NG!R44+Bawana_RLNG!R44+Bawana_Spot!R44</f>
        <v>5.839999999999999</v>
      </c>
      <c r="J44" s="195">
        <f t="shared" si="2"/>
        <v>0</v>
      </c>
      <c r="K44" s="194">
        <f>PPCL_NG!L44+PPCL_Spot!L44+GT_NG!L44+GT_Spot!L44+Bawana_NG!L44+Bawana_RLNG!L44+Bawana_Spot!L44</f>
        <v>1.49</v>
      </c>
      <c r="L44" s="194">
        <f>PPCL_NG!S44+PPCL_Spot!S44+GT_NG!S44+GT_Spot!S44+Bawana_NG!S44+Bawana_RLNG!S44+Bawana_Spot!S44</f>
        <v>1.5047076689445713</v>
      </c>
      <c r="M44" s="195">
        <f t="shared" si="3"/>
        <v>-1.4707668944571317E-2</v>
      </c>
      <c r="N44" s="194">
        <f>PPCL_NG!M44+PPCL_Spot!M44+GT_NG!M44+GT_Spot!M44+Bawana_NG!M44+Bawana_RLNG!M44+Bawana_Spot!M44</f>
        <v>57.01</v>
      </c>
      <c r="O44" s="194">
        <f>PPCL_NG!T44+PPCL_Spot!T44+GT_NG!T44+GT_Spot!T44+Bawana_NG!T44+Bawana_RLNG!T44+Bawana_Spot!T44</f>
        <v>57.079195140470752</v>
      </c>
      <c r="P44" s="195">
        <f t="shared" si="4"/>
        <v>-6.9195140470753813E-2</v>
      </c>
      <c r="Q44" s="195">
        <f t="shared" si="5"/>
        <v>-0.25999999999993229</v>
      </c>
    </row>
    <row r="45" spans="1:17">
      <c r="A45" s="34" t="s">
        <v>87</v>
      </c>
      <c r="B45" s="194">
        <f>PPCL_NG!I45+PPCL_Spot!I45+GT_NG!I45+GT_Spot!I45+Bawana_NG!I45+Bawana_RLNG!I45+Bawana_Spot!I45</f>
        <v>222.07000000000002</v>
      </c>
      <c r="C45" s="194">
        <f>PPCL_NG!P45+PPCL_Spot!P45+GT_NG!P45+GT_Spot!P45+Bawana_NG!P45+Bawana_RLNG!P45+Bawana_Spot!P45</f>
        <v>222.1929916476841</v>
      </c>
      <c r="D45" s="195">
        <f t="shared" si="0"/>
        <v>-0.12299164768407422</v>
      </c>
      <c r="E45" s="194">
        <f>PPCL_NG!J45+PPCL_Spot!J45+GT_NG!J45+GT_Spot!J45+Bawana_NG!J45+Bawana_RLNG!J45+Bawana_Spot!J45</f>
        <v>5.38</v>
      </c>
      <c r="F45" s="194">
        <f>PPCL_NG!Q45+PPCL_Spot!Q45+GT_NG!Q45+GT_Spot!Q45+Bawana_NG!Q45+Bawana_RLNG!Q45+Bawana_Spot!Q45</f>
        <v>5.4331055429005328</v>
      </c>
      <c r="G45" s="195">
        <f t="shared" si="1"/>
        <v>-5.3105542900532932E-2</v>
      </c>
      <c r="H45" s="194">
        <f>PPCL_NG!K45+PPCL_Spot!K45+GT_NG!K45+GT_Spot!K45+Bawana_NG!K45+Bawana_RLNG!K45+Bawana_Spot!K45</f>
        <v>5.84</v>
      </c>
      <c r="I45" s="194">
        <f>PPCL_NG!R45+PPCL_Spot!R45+GT_NG!R45+GT_Spot!R45+Bawana_NG!R45+Bawana_RLNG!R45+Bawana_Spot!R45</f>
        <v>5.839999999999999</v>
      </c>
      <c r="J45" s="195">
        <f t="shared" si="2"/>
        <v>0</v>
      </c>
      <c r="K45" s="194">
        <f>PPCL_NG!L45+PPCL_Spot!L45+GT_NG!L45+GT_Spot!L45+Bawana_NG!L45+Bawana_RLNG!L45+Bawana_Spot!L45</f>
        <v>1.49</v>
      </c>
      <c r="L45" s="194">
        <f>PPCL_NG!S45+PPCL_Spot!S45+GT_NG!S45+GT_Spot!S45+Bawana_NG!S45+Bawana_RLNG!S45+Bawana_Spot!S45</f>
        <v>1.5047076689445713</v>
      </c>
      <c r="M45" s="195">
        <f t="shared" si="3"/>
        <v>-1.4707668944571317E-2</v>
      </c>
      <c r="N45" s="194">
        <f>PPCL_NG!M45+PPCL_Spot!M45+GT_NG!M45+GT_Spot!M45+Bawana_NG!M45+Bawana_RLNG!M45+Bawana_Spot!M45</f>
        <v>57.01</v>
      </c>
      <c r="O45" s="194">
        <f>PPCL_NG!T45+PPCL_Spot!T45+GT_NG!T45+GT_Spot!T45+Bawana_NG!T45+Bawana_RLNG!T45+Bawana_Spot!T45</f>
        <v>57.079195140470752</v>
      </c>
      <c r="P45" s="195">
        <f t="shared" si="4"/>
        <v>-6.9195140470753813E-2</v>
      </c>
      <c r="Q45" s="195">
        <f t="shared" si="5"/>
        <v>-0.25999999999993229</v>
      </c>
    </row>
    <row r="46" spans="1:17">
      <c r="A46" s="34" t="s">
        <v>88</v>
      </c>
      <c r="B46" s="194">
        <f>PPCL_NG!I46+PPCL_Spot!I46+GT_NG!I46+GT_Spot!I46+Bawana_NG!I46+Bawana_RLNG!I46+Bawana_Spot!I46</f>
        <v>222.07000000000002</v>
      </c>
      <c r="C46" s="194">
        <f>PPCL_NG!P46+PPCL_Spot!P46+GT_NG!P46+GT_Spot!P46+Bawana_NG!P46+Bawana_RLNG!P46+Bawana_Spot!P46</f>
        <v>222.1929916476841</v>
      </c>
      <c r="D46" s="195">
        <f t="shared" si="0"/>
        <v>-0.12299164768407422</v>
      </c>
      <c r="E46" s="194">
        <f>PPCL_NG!J46+PPCL_Spot!J46+GT_NG!J46+GT_Spot!J46+Bawana_NG!J46+Bawana_RLNG!J46+Bawana_Spot!J46</f>
        <v>5.38</v>
      </c>
      <c r="F46" s="194">
        <f>PPCL_NG!Q46+PPCL_Spot!Q46+GT_NG!Q46+GT_Spot!Q46+Bawana_NG!Q46+Bawana_RLNG!Q46+Bawana_Spot!Q46</f>
        <v>5.4331055429005328</v>
      </c>
      <c r="G46" s="195">
        <f t="shared" si="1"/>
        <v>-5.3105542900532932E-2</v>
      </c>
      <c r="H46" s="194">
        <f>PPCL_NG!K46+PPCL_Spot!K46+GT_NG!K46+GT_Spot!K46+Bawana_NG!K46+Bawana_RLNG!K46+Bawana_Spot!K46</f>
        <v>5.84</v>
      </c>
      <c r="I46" s="194">
        <f>PPCL_NG!R46+PPCL_Spot!R46+GT_NG!R46+GT_Spot!R46+Bawana_NG!R46+Bawana_RLNG!R46+Bawana_Spot!R46</f>
        <v>5.839999999999999</v>
      </c>
      <c r="J46" s="195">
        <f t="shared" si="2"/>
        <v>0</v>
      </c>
      <c r="K46" s="194">
        <f>PPCL_NG!L46+PPCL_Spot!L46+GT_NG!L46+GT_Spot!L46+Bawana_NG!L46+Bawana_RLNG!L46+Bawana_Spot!L46</f>
        <v>1.49</v>
      </c>
      <c r="L46" s="194">
        <f>PPCL_NG!S46+PPCL_Spot!S46+GT_NG!S46+GT_Spot!S46+Bawana_NG!S46+Bawana_RLNG!S46+Bawana_Spot!S46</f>
        <v>1.5047076689445713</v>
      </c>
      <c r="M46" s="195">
        <f t="shared" si="3"/>
        <v>-1.4707668944571317E-2</v>
      </c>
      <c r="N46" s="194">
        <f>PPCL_NG!M46+PPCL_Spot!M46+GT_NG!M46+GT_Spot!M46+Bawana_NG!M46+Bawana_RLNG!M46+Bawana_Spot!M46</f>
        <v>57.01</v>
      </c>
      <c r="O46" s="194">
        <f>PPCL_NG!T46+PPCL_Spot!T46+GT_NG!T46+GT_Spot!T46+Bawana_NG!T46+Bawana_RLNG!T46+Bawana_Spot!T46</f>
        <v>57.079195140470752</v>
      </c>
      <c r="P46" s="195">
        <f t="shared" si="4"/>
        <v>-6.9195140470753813E-2</v>
      </c>
      <c r="Q46" s="195">
        <f t="shared" si="5"/>
        <v>-0.25999999999993229</v>
      </c>
    </row>
    <row r="47" spans="1:17">
      <c r="A47" s="34" t="s">
        <v>89</v>
      </c>
      <c r="B47" s="194">
        <f>PPCL_NG!I47+PPCL_Spot!I47+GT_NG!I47+GT_Spot!I47+Bawana_NG!I47+Bawana_RLNG!I47+Bawana_Spot!I47</f>
        <v>222.07000000000002</v>
      </c>
      <c r="C47" s="194">
        <f>PPCL_NG!P47+PPCL_Spot!P47+GT_NG!P47+GT_Spot!P47+Bawana_NG!P47+Bawana_RLNG!P47+Bawana_Spot!P47</f>
        <v>222.1929916476841</v>
      </c>
      <c r="D47" s="195">
        <f t="shared" si="0"/>
        <v>-0.12299164768407422</v>
      </c>
      <c r="E47" s="194">
        <f>PPCL_NG!J47+PPCL_Spot!J47+GT_NG!J47+GT_Spot!J47+Bawana_NG!J47+Bawana_RLNG!J47+Bawana_Spot!J47</f>
        <v>5.38</v>
      </c>
      <c r="F47" s="194">
        <f>PPCL_NG!Q47+PPCL_Spot!Q47+GT_NG!Q47+GT_Spot!Q47+Bawana_NG!Q47+Bawana_RLNG!Q47+Bawana_Spot!Q47</f>
        <v>5.4331055429005328</v>
      </c>
      <c r="G47" s="195">
        <f t="shared" si="1"/>
        <v>-5.3105542900532932E-2</v>
      </c>
      <c r="H47" s="194">
        <f>PPCL_NG!K47+PPCL_Spot!K47+GT_NG!K47+GT_Spot!K47+Bawana_NG!K47+Bawana_RLNG!K47+Bawana_Spot!K47</f>
        <v>5.84</v>
      </c>
      <c r="I47" s="194">
        <f>PPCL_NG!R47+PPCL_Spot!R47+GT_NG!R47+GT_Spot!R47+Bawana_NG!R47+Bawana_RLNG!R47+Bawana_Spot!R47</f>
        <v>5.839999999999999</v>
      </c>
      <c r="J47" s="195">
        <f t="shared" si="2"/>
        <v>0</v>
      </c>
      <c r="K47" s="194">
        <f>PPCL_NG!L47+PPCL_Spot!L47+GT_NG!L47+GT_Spot!L47+Bawana_NG!L47+Bawana_RLNG!L47+Bawana_Spot!L47</f>
        <v>1.49</v>
      </c>
      <c r="L47" s="194">
        <f>PPCL_NG!S47+PPCL_Spot!S47+GT_NG!S47+GT_Spot!S47+Bawana_NG!S47+Bawana_RLNG!S47+Bawana_Spot!S47</f>
        <v>1.5047076689445713</v>
      </c>
      <c r="M47" s="195">
        <f t="shared" si="3"/>
        <v>-1.4707668944571317E-2</v>
      </c>
      <c r="N47" s="194">
        <f>PPCL_NG!M47+PPCL_Spot!M47+GT_NG!M47+GT_Spot!M47+Bawana_NG!M47+Bawana_RLNG!M47+Bawana_Spot!M47</f>
        <v>57.01</v>
      </c>
      <c r="O47" s="194">
        <f>PPCL_NG!T47+PPCL_Spot!T47+GT_NG!T47+GT_Spot!T47+Bawana_NG!T47+Bawana_RLNG!T47+Bawana_Spot!T47</f>
        <v>57.079195140470752</v>
      </c>
      <c r="P47" s="195">
        <f t="shared" si="4"/>
        <v>-6.9195140470753813E-2</v>
      </c>
      <c r="Q47" s="195">
        <f t="shared" si="5"/>
        <v>-0.25999999999993229</v>
      </c>
    </row>
    <row r="48" spans="1:17">
      <c r="A48" s="34" t="s">
        <v>90</v>
      </c>
      <c r="B48" s="194">
        <f>PPCL_NG!I48+PPCL_Spot!I48+GT_NG!I48+GT_Spot!I48+Bawana_NG!I48+Bawana_RLNG!I48+Bawana_Spot!I48</f>
        <v>222.07000000000002</v>
      </c>
      <c r="C48" s="194">
        <f>PPCL_NG!P48+PPCL_Spot!P48+GT_NG!P48+GT_Spot!P48+Bawana_NG!P48+Bawana_RLNG!P48+Bawana_Spot!P48</f>
        <v>222.1929916476841</v>
      </c>
      <c r="D48" s="195">
        <f t="shared" si="0"/>
        <v>-0.12299164768407422</v>
      </c>
      <c r="E48" s="194">
        <f>PPCL_NG!J48+PPCL_Spot!J48+GT_NG!J48+GT_Spot!J48+Bawana_NG!J48+Bawana_RLNG!J48+Bawana_Spot!J48</f>
        <v>5.38</v>
      </c>
      <c r="F48" s="194">
        <f>PPCL_NG!Q48+PPCL_Spot!Q48+GT_NG!Q48+GT_Spot!Q48+Bawana_NG!Q48+Bawana_RLNG!Q48+Bawana_Spot!Q48</f>
        <v>5.4331055429005328</v>
      </c>
      <c r="G48" s="195">
        <f t="shared" si="1"/>
        <v>-5.3105542900532932E-2</v>
      </c>
      <c r="H48" s="194">
        <f>PPCL_NG!K48+PPCL_Spot!K48+GT_NG!K48+GT_Spot!K48+Bawana_NG!K48+Bawana_RLNG!K48+Bawana_Spot!K48</f>
        <v>5.84</v>
      </c>
      <c r="I48" s="194">
        <f>PPCL_NG!R48+PPCL_Spot!R48+GT_NG!R48+GT_Spot!R48+Bawana_NG!R48+Bawana_RLNG!R48+Bawana_Spot!R48</f>
        <v>5.839999999999999</v>
      </c>
      <c r="J48" s="195">
        <f t="shared" si="2"/>
        <v>0</v>
      </c>
      <c r="K48" s="194">
        <f>PPCL_NG!L48+PPCL_Spot!L48+GT_NG!L48+GT_Spot!L48+Bawana_NG!L48+Bawana_RLNG!L48+Bawana_Spot!L48</f>
        <v>1.49</v>
      </c>
      <c r="L48" s="194">
        <f>PPCL_NG!S48+PPCL_Spot!S48+GT_NG!S48+GT_Spot!S48+Bawana_NG!S48+Bawana_RLNG!S48+Bawana_Spot!S48</f>
        <v>1.5047076689445713</v>
      </c>
      <c r="M48" s="195">
        <f t="shared" si="3"/>
        <v>-1.4707668944571317E-2</v>
      </c>
      <c r="N48" s="194">
        <f>PPCL_NG!M48+PPCL_Spot!M48+GT_NG!M48+GT_Spot!M48+Bawana_NG!M48+Bawana_RLNG!M48+Bawana_Spot!M48</f>
        <v>57.01</v>
      </c>
      <c r="O48" s="194">
        <f>PPCL_NG!T48+PPCL_Spot!T48+GT_NG!T48+GT_Spot!T48+Bawana_NG!T48+Bawana_RLNG!T48+Bawana_Spot!T48</f>
        <v>57.079195140470752</v>
      </c>
      <c r="P48" s="195">
        <f t="shared" si="4"/>
        <v>-6.9195140470753813E-2</v>
      </c>
      <c r="Q48" s="195">
        <f t="shared" si="5"/>
        <v>-0.25999999999993229</v>
      </c>
    </row>
    <row r="49" spans="1:17">
      <c r="A49" s="34" t="s">
        <v>91</v>
      </c>
      <c r="B49" s="194">
        <f>PPCL_NG!I49+PPCL_Spot!I49+GT_NG!I49+GT_Spot!I49+Bawana_NG!I49+Bawana_RLNG!I49+Bawana_Spot!I49</f>
        <v>222.07000000000002</v>
      </c>
      <c r="C49" s="194">
        <f>PPCL_NG!P49+PPCL_Spot!P49+GT_NG!P49+GT_Spot!P49+Bawana_NG!P49+Bawana_RLNG!P49+Bawana_Spot!P49</f>
        <v>222.1929916476841</v>
      </c>
      <c r="D49" s="195">
        <f t="shared" si="0"/>
        <v>-0.12299164768407422</v>
      </c>
      <c r="E49" s="194">
        <f>PPCL_NG!J49+PPCL_Spot!J49+GT_NG!J49+GT_Spot!J49+Bawana_NG!J49+Bawana_RLNG!J49+Bawana_Spot!J49</f>
        <v>5.38</v>
      </c>
      <c r="F49" s="194">
        <f>PPCL_NG!Q49+PPCL_Spot!Q49+GT_NG!Q49+GT_Spot!Q49+Bawana_NG!Q49+Bawana_RLNG!Q49+Bawana_Spot!Q49</f>
        <v>5.4331055429005328</v>
      </c>
      <c r="G49" s="195">
        <f t="shared" si="1"/>
        <v>-5.3105542900532932E-2</v>
      </c>
      <c r="H49" s="194">
        <f>PPCL_NG!K49+PPCL_Spot!K49+GT_NG!K49+GT_Spot!K49+Bawana_NG!K49+Bawana_RLNG!K49+Bawana_Spot!K49</f>
        <v>5.84</v>
      </c>
      <c r="I49" s="194">
        <f>PPCL_NG!R49+PPCL_Spot!R49+GT_NG!R49+GT_Spot!R49+Bawana_NG!R49+Bawana_RLNG!R49+Bawana_Spot!R49</f>
        <v>5.839999999999999</v>
      </c>
      <c r="J49" s="195">
        <f t="shared" si="2"/>
        <v>0</v>
      </c>
      <c r="K49" s="194">
        <f>PPCL_NG!L49+PPCL_Spot!L49+GT_NG!L49+GT_Spot!L49+Bawana_NG!L49+Bawana_RLNG!L49+Bawana_Spot!L49</f>
        <v>1.49</v>
      </c>
      <c r="L49" s="194">
        <f>PPCL_NG!S49+PPCL_Spot!S49+GT_NG!S49+GT_Spot!S49+Bawana_NG!S49+Bawana_RLNG!S49+Bawana_Spot!S49</f>
        <v>1.5047076689445713</v>
      </c>
      <c r="M49" s="195">
        <f t="shared" si="3"/>
        <v>-1.4707668944571317E-2</v>
      </c>
      <c r="N49" s="194">
        <f>PPCL_NG!M49+PPCL_Spot!M49+GT_NG!M49+GT_Spot!M49+Bawana_NG!M49+Bawana_RLNG!M49+Bawana_Spot!M49</f>
        <v>57.01</v>
      </c>
      <c r="O49" s="194">
        <f>PPCL_NG!T49+PPCL_Spot!T49+GT_NG!T49+GT_Spot!T49+Bawana_NG!T49+Bawana_RLNG!T49+Bawana_Spot!T49</f>
        <v>57.079195140470752</v>
      </c>
      <c r="P49" s="195">
        <f t="shared" si="4"/>
        <v>-6.9195140470753813E-2</v>
      </c>
      <c r="Q49" s="195">
        <f t="shared" si="5"/>
        <v>-0.25999999999993229</v>
      </c>
    </row>
    <row r="50" spans="1:17">
      <c r="A50" s="34" t="s">
        <v>92</v>
      </c>
      <c r="B50" s="194">
        <f>PPCL_NG!I50+PPCL_Spot!I50+GT_NG!I50+GT_Spot!I50+Bawana_NG!I50+Bawana_RLNG!I50+Bawana_Spot!I50</f>
        <v>222.07000000000002</v>
      </c>
      <c r="C50" s="194">
        <f>PPCL_NG!P50+PPCL_Spot!P50+GT_NG!P50+GT_Spot!P50+Bawana_NG!P50+Bawana_RLNG!P50+Bawana_Spot!P50</f>
        <v>222.1929916476841</v>
      </c>
      <c r="D50" s="195">
        <f t="shared" si="0"/>
        <v>-0.12299164768407422</v>
      </c>
      <c r="E50" s="194">
        <f>PPCL_NG!J50+PPCL_Spot!J50+GT_NG!J50+GT_Spot!J50+Bawana_NG!J50+Bawana_RLNG!J50+Bawana_Spot!J50</f>
        <v>5.38</v>
      </c>
      <c r="F50" s="194">
        <f>PPCL_NG!Q50+PPCL_Spot!Q50+GT_NG!Q50+GT_Spot!Q50+Bawana_NG!Q50+Bawana_RLNG!Q50+Bawana_Spot!Q50</f>
        <v>5.4331055429005328</v>
      </c>
      <c r="G50" s="195">
        <f t="shared" si="1"/>
        <v>-5.3105542900532932E-2</v>
      </c>
      <c r="H50" s="194">
        <f>PPCL_NG!K50+PPCL_Spot!K50+GT_NG!K50+GT_Spot!K50+Bawana_NG!K50+Bawana_RLNG!K50+Bawana_Spot!K50</f>
        <v>5.84</v>
      </c>
      <c r="I50" s="194">
        <f>PPCL_NG!R50+PPCL_Spot!R50+GT_NG!R50+GT_Spot!R50+Bawana_NG!R50+Bawana_RLNG!R50+Bawana_Spot!R50</f>
        <v>5.839999999999999</v>
      </c>
      <c r="J50" s="195">
        <f t="shared" si="2"/>
        <v>0</v>
      </c>
      <c r="K50" s="194">
        <f>PPCL_NG!L50+PPCL_Spot!L50+GT_NG!L50+GT_Spot!L50+Bawana_NG!L50+Bawana_RLNG!L50+Bawana_Spot!L50</f>
        <v>1.49</v>
      </c>
      <c r="L50" s="194">
        <f>PPCL_NG!S50+PPCL_Spot!S50+GT_NG!S50+GT_Spot!S50+Bawana_NG!S50+Bawana_RLNG!S50+Bawana_Spot!S50</f>
        <v>1.5047076689445713</v>
      </c>
      <c r="M50" s="195">
        <f t="shared" si="3"/>
        <v>-1.4707668944571317E-2</v>
      </c>
      <c r="N50" s="194">
        <f>PPCL_NG!M50+PPCL_Spot!M50+GT_NG!M50+GT_Spot!M50+Bawana_NG!M50+Bawana_RLNG!M50+Bawana_Spot!M50</f>
        <v>57.01</v>
      </c>
      <c r="O50" s="194">
        <f>PPCL_NG!T50+PPCL_Spot!T50+GT_NG!T50+GT_Spot!T50+Bawana_NG!T50+Bawana_RLNG!T50+Bawana_Spot!T50</f>
        <v>57.079195140470752</v>
      </c>
      <c r="P50" s="195">
        <f t="shared" si="4"/>
        <v>-6.9195140470753813E-2</v>
      </c>
      <c r="Q50" s="195">
        <f t="shared" si="5"/>
        <v>-0.25999999999993229</v>
      </c>
    </row>
    <row r="51" spans="1:17">
      <c r="A51" s="34" t="s">
        <v>93</v>
      </c>
      <c r="B51" s="194">
        <f>PPCL_NG!I51+PPCL_Spot!I51+GT_NG!I51+GT_Spot!I51+Bawana_NG!I51+Bawana_RLNG!I51+Bawana_Spot!I51</f>
        <v>221.06</v>
      </c>
      <c r="C51" s="194">
        <f>PPCL_NG!P51+PPCL_Spot!P51+GT_NG!P51+GT_Spot!P51+Bawana_NG!P51+Bawana_RLNG!P51+Bawana_Spot!P51</f>
        <v>221.18299164768413</v>
      </c>
      <c r="D51" s="195">
        <f t="shared" si="0"/>
        <v>-0.12299164768413107</v>
      </c>
      <c r="E51" s="194">
        <f>PPCL_NG!J51+PPCL_Spot!J51+GT_NG!J51+GT_Spot!J51+Bawana_NG!J51+Bawana_RLNG!J51+Bawana_Spot!J51</f>
        <v>5.38</v>
      </c>
      <c r="F51" s="194">
        <f>PPCL_NG!Q51+PPCL_Spot!Q51+GT_NG!Q51+GT_Spot!Q51+Bawana_NG!Q51+Bawana_RLNG!Q51+Bawana_Spot!Q51</f>
        <v>5.4376178292508346</v>
      </c>
      <c r="G51" s="195">
        <f t="shared" si="1"/>
        <v>-5.7617829250834696E-2</v>
      </c>
      <c r="H51" s="194">
        <f>PPCL_NG!K51+PPCL_Spot!K51+GT_NG!K51+GT_Spot!K51+Bawana_NG!K51+Bawana_RLNG!K51+Bawana_Spot!K51</f>
        <v>5.81</v>
      </c>
      <c r="I51" s="194">
        <f>PPCL_NG!R51+PPCL_Spot!R51+GT_NG!R51+GT_Spot!R51+Bawana_NG!R51+Bawana_RLNG!R51+Bawana_Spot!R51</f>
        <v>5.8102210136403203</v>
      </c>
      <c r="J51" s="195">
        <f t="shared" si="2"/>
        <v>-2.210136403206775E-4</v>
      </c>
      <c r="K51" s="194">
        <f>PPCL_NG!L51+PPCL_Spot!L51+GT_NG!L51+GT_Spot!L51+Bawana_NG!L51+Bawana_RLNG!L51+Bawana_Spot!L51</f>
        <v>1.49</v>
      </c>
      <c r="L51" s="194">
        <f>PPCL_NG!S51+PPCL_Spot!S51+GT_NG!S51+GT_Spot!S51+Bawana_NG!S51+Bawana_RLNG!S51+Bawana_Spot!S51</f>
        <v>1.5065366490118939</v>
      </c>
      <c r="M51" s="195">
        <f t="shared" si="3"/>
        <v>-1.6536649011893889E-2</v>
      </c>
      <c r="N51" s="194">
        <f>PPCL_NG!M51+PPCL_Spot!M51+GT_NG!M51+GT_Spot!M51+Bawana_NG!M51+Bawana_RLNG!M51+Bawana_Spot!M51</f>
        <v>56.769999999999996</v>
      </c>
      <c r="O51" s="194">
        <f>PPCL_NG!T51+PPCL_Spot!T51+GT_NG!T51+GT_Spot!T51+Bawana_NG!T51+Bawana_RLNG!T51+Bawana_Spot!T51</f>
        <v>56.842632860412763</v>
      </c>
      <c r="P51" s="195">
        <f t="shared" si="4"/>
        <v>-7.2632860412767286E-2</v>
      </c>
      <c r="Q51" s="195">
        <f t="shared" si="5"/>
        <v>-0.26999999999994762</v>
      </c>
    </row>
    <row r="52" spans="1:17">
      <c r="A52" s="34" t="s">
        <v>94</v>
      </c>
      <c r="B52" s="194">
        <f>PPCL_NG!I52+PPCL_Spot!I52+GT_NG!I52+GT_Spot!I52+Bawana_NG!I52+Bawana_RLNG!I52+Bawana_Spot!I52</f>
        <v>221.06</v>
      </c>
      <c r="C52" s="194">
        <f>PPCL_NG!P52+PPCL_Spot!P52+GT_NG!P52+GT_Spot!P52+Bawana_NG!P52+Bawana_RLNG!P52+Bawana_Spot!P52</f>
        <v>221.18299164768413</v>
      </c>
      <c r="D52" s="195">
        <f t="shared" si="0"/>
        <v>-0.12299164768413107</v>
      </c>
      <c r="E52" s="194">
        <f>PPCL_NG!J52+PPCL_Spot!J52+GT_NG!J52+GT_Spot!J52+Bawana_NG!J52+Bawana_RLNG!J52+Bawana_Spot!J52</f>
        <v>5.38</v>
      </c>
      <c r="F52" s="194">
        <f>PPCL_NG!Q52+PPCL_Spot!Q52+GT_NG!Q52+GT_Spot!Q52+Bawana_NG!Q52+Bawana_RLNG!Q52+Bawana_Spot!Q52</f>
        <v>5.4376178292508346</v>
      </c>
      <c r="G52" s="195">
        <f t="shared" si="1"/>
        <v>-5.7617829250834696E-2</v>
      </c>
      <c r="H52" s="194">
        <f>PPCL_NG!K52+PPCL_Spot!K52+GT_NG!K52+GT_Spot!K52+Bawana_NG!K52+Bawana_RLNG!K52+Bawana_Spot!K52</f>
        <v>5.81</v>
      </c>
      <c r="I52" s="194">
        <f>PPCL_NG!R52+PPCL_Spot!R52+GT_NG!R52+GT_Spot!R52+Bawana_NG!R52+Bawana_RLNG!R52+Bawana_Spot!R52</f>
        <v>5.8102210136403203</v>
      </c>
      <c r="J52" s="195">
        <f t="shared" si="2"/>
        <v>-2.210136403206775E-4</v>
      </c>
      <c r="K52" s="194">
        <f>PPCL_NG!L52+PPCL_Spot!L52+GT_NG!L52+GT_Spot!L52+Bawana_NG!L52+Bawana_RLNG!L52+Bawana_Spot!L52</f>
        <v>1.49</v>
      </c>
      <c r="L52" s="194">
        <f>PPCL_NG!S52+PPCL_Spot!S52+GT_NG!S52+GT_Spot!S52+Bawana_NG!S52+Bawana_RLNG!S52+Bawana_Spot!S52</f>
        <v>1.5065366490118939</v>
      </c>
      <c r="M52" s="195">
        <f t="shared" si="3"/>
        <v>-1.6536649011893889E-2</v>
      </c>
      <c r="N52" s="194">
        <f>PPCL_NG!M52+PPCL_Spot!M52+GT_NG!M52+GT_Spot!M52+Bawana_NG!M52+Bawana_RLNG!M52+Bawana_Spot!M52</f>
        <v>56.769999999999996</v>
      </c>
      <c r="O52" s="194">
        <f>PPCL_NG!T52+PPCL_Spot!T52+GT_NG!T52+GT_Spot!T52+Bawana_NG!T52+Bawana_RLNG!T52+Bawana_Spot!T52</f>
        <v>56.842632860412763</v>
      </c>
      <c r="P52" s="195">
        <f t="shared" si="4"/>
        <v>-7.2632860412767286E-2</v>
      </c>
      <c r="Q52" s="195">
        <f t="shared" si="5"/>
        <v>-0.26999999999994762</v>
      </c>
    </row>
    <row r="53" spans="1:17">
      <c r="A53" s="34" t="s">
        <v>95</v>
      </c>
      <c r="B53" s="194">
        <f>PPCL_NG!I53+PPCL_Spot!I53+GT_NG!I53+GT_Spot!I53+Bawana_NG!I53+Bawana_RLNG!I53+Bawana_Spot!I53</f>
        <v>221.06</v>
      </c>
      <c r="C53" s="194">
        <f>PPCL_NG!P53+PPCL_Spot!P53+GT_NG!P53+GT_Spot!P53+Bawana_NG!P53+Bawana_RLNG!P53+Bawana_Spot!P53</f>
        <v>221.18299164768413</v>
      </c>
      <c r="D53" s="195">
        <f t="shared" si="0"/>
        <v>-0.12299164768413107</v>
      </c>
      <c r="E53" s="194">
        <f>PPCL_NG!J53+PPCL_Spot!J53+GT_NG!J53+GT_Spot!J53+Bawana_NG!J53+Bawana_RLNG!J53+Bawana_Spot!J53</f>
        <v>5.38</v>
      </c>
      <c r="F53" s="194">
        <f>PPCL_NG!Q53+PPCL_Spot!Q53+GT_NG!Q53+GT_Spot!Q53+Bawana_NG!Q53+Bawana_RLNG!Q53+Bawana_Spot!Q53</f>
        <v>5.4376178292508346</v>
      </c>
      <c r="G53" s="195">
        <f t="shared" si="1"/>
        <v>-5.7617829250834696E-2</v>
      </c>
      <c r="H53" s="194">
        <f>PPCL_NG!K53+PPCL_Spot!K53+GT_NG!K53+GT_Spot!K53+Bawana_NG!K53+Bawana_RLNG!K53+Bawana_Spot!K53</f>
        <v>5.81</v>
      </c>
      <c r="I53" s="194">
        <f>PPCL_NG!R53+PPCL_Spot!R53+GT_NG!R53+GT_Spot!R53+Bawana_NG!R53+Bawana_RLNG!R53+Bawana_Spot!R53</f>
        <v>5.8102210136403203</v>
      </c>
      <c r="J53" s="195">
        <f t="shared" si="2"/>
        <v>-2.210136403206775E-4</v>
      </c>
      <c r="K53" s="194">
        <f>PPCL_NG!L53+PPCL_Spot!L53+GT_NG!L53+GT_Spot!L53+Bawana_NG!L53+Bawana_RLNG!L53+Bawana_Spot!L53</f>
        <v>1.49</v>
      </c>
      <c r="L53" s="194">
        <f>PPCL_NG!S53+PPCL_Spot!S53+GT_NG!S53+GT_Spot!S53+Bawana_NG!S53+Bawana_RLNG!S53+Bawana_Spot!S53</f>
        <v>1.5065366490118939</v>
      </c>
      <c r="M53" s="195">
        <f t="shared" si="3"/>
        <v>-1.6536649011893889E-2</v>
      </c>
      <c r="N53" s="194">
        <f>PPCL_NG!M53+PPCL_Spot!M53+GT_NG!M53+GT_Spot!M53+Bawana_NG!M53+Bawana_RLNG!M53+Bawana_Spot!M53</f>
        <v>56.769999999999996</v>
      </c>
      <c r="O53" s="194">
        <f>PPCL_NG!T53+PPCL_Spot!T53+GT_NG!T53+GT_Spot!T53+Bawana_NG!T53+Bawana_RLNG!T53+Bawana_Spot!T53</f>
        <v>56.842632860412763</v>
      </c>
      <c r="P53" s="195">
        <f t="shared" si="4"/>
        <v>-7.2632860412767286E-2</v>
      </c>
      <c r="Q53" s="195">
        <f t="shared" si="5"/>
        <v>-0.26999999999994762</v>
      </c>
    </row>
    <row r="54" spans="1:17">
      <c r="A54" s="34" t="s">
        <v>96</v>
      </c>
      <c r="B54" s="194">
        <f>PPCL_NG!I54+PPCL_Spot!I54+GT_NG!I54+GT_Spot!I54+Bawana_NG!I54+Bawana_RLNG!I54+Bawana_Spot!I54</f>
        <v>221.06</v>
      </c>
      <c r="C54" s="194">
        <f>PPCL_NG!P54+PPCL_Spot!P54+GT_NG!P54+GT_Spot!P54+Bawana_NG!P54+Bawana_RLNG!P54+Bawana_Spot!P54</f>
        <v>221.18299164768413</v>
      </c>
      <c r="D54" s="195">
        <f t="shared" si="0"/>
        <v>-0.12299164768413107</v>
      </c>
      <c r="E54" s="194">
        <f>PPCL_NG!J54+PPCL_Spot!J54+GT_NG!J54+GT_Spot!J54+Bawana_NG!J54+Bawana_RLNG!J54+Bawana_Spot!J54</f>
        <v>5.38</v>
      </c>
      <c r="F54" s="194">
        <f>PPCL_NG!Q54+PPCL_Spot!Q54+GT_NG!Q54+GT_Spot!Q54+Bawana_NG!Q54+Bawana_RLNG!Q54+Bawana_Spot!Q54</f>
        <v>5.4376178292508346</v>
      </c>
      <c r="G54" s="195">
        <f t="shared" si="1"/>
        <v>-5.7617829250834696E-2</v>
      </c>
      <c r="H54" s="194">
        <f>PPCL_NG!K54+PPCL_Spot!K54+GT_NG!K54+GT_Spot!K54+Bawana_NG!K54+Bawana_RLNG!K54+Bawana_Spot!K54</f>
        <v>5.81</v>
      </c>
      <c r="I54" s="194">
        <f>PPCL_NG!R54+PPCL_Spot!R54+GT_NG!R54+GT_Spot!R54+Bawana_NG!R54+Bawana_RLNG!R54+Bawana_Spot!R54</f>
        <v>5.8102210136403203</v>
      </c>
      <c r="J54" s="195">
        <f t="shared" si="2"/>
        <v>-2.210136403206775E-4</v>
      </c>
      <c r="K54" s="194">
        <f>PPCL_NG!L54+PPCL_Spot!L54+GT_NG!L54+GT_Spot!L54+Bawana_NG!L54+Bawana_RLNG!L54+Bawana_Spot!L54</f>
        <v>1.49</v>
      </c>
      <c r="L54" s="194">
        <f>PPCL_NG!S54+PPCL_Spot!S54+GT_NG!S54+GT_Spot!S54+Bawana_NG!S54+Bawana_RLNG!S54+Bawana_Spot!S54</f>
        <v>1.5065366490118939</v>
      </c>
      <c r="M54" s="195">
        <f t="shared" si="3"/>
        <v>-1.6536649011893889E-2</v>
      </c>
      <c r="N54" s="194">
        <f>PPCL_NG!M54+PPCL_Spot!M54+GT_NG!M54+GT_Spot!M54+Bawana_NG!M54+Bawana_RLNG!M54+Bawana_Spot!M54</f>
        <v>56.769999999999996</v>
      </c>
      <c r="O54" s="194">
        <f>PPCL_NG!T54+PPCL_Spot!T54+GT_NG!T54+GT_Spot!T54+Bawana_NG!T54+Bawana_RLNG!T54+Bawana_Spot!T54</f>
        <v>56.842632860412763</v>
      </c>
      <c r="P54" s="195">
        <f t="shared" si="4"/>
        <v>-7.2632860412767286E-2</v>
      </c>
      <c r="Q54" s="195">
        <f t="shared" si="5"/>
        <v>-0.26999999999994762</v>
      </c>
    </row>
    <row r="55" spans="1:17">
      <c r="A55" s="34" t="s">
        <v>97</v>
      </c>
      <c r="B55" s="194">
        <f>PPCL_NG!I55+PPCL_Spot!I55+GT_NG!I55+GT_Spot!I55+Bawana_NG!I55+Bawana_RLNG!I55+Bawana_Spot!I55</f>
        <v>221.06</v>
      </c>
      <c r="C55" s="194">
        <f>PPCL_NG!P55+PPCL_Spot!P55+GT_NG!P55+GT_Spot!P55+Bawana_NG!P55+Bawana_RLNG!P55+Bawana_Spot!P55</f>
        <v>221.18299164768413</v>
      </c>
      <c r="D55" s="195">
        <f t="shared" si="0"/>
        <v>-0.12299164768413107</v>
      </c>
      <c r="E55" s="194">
        <f>PPCL_NG!J55+PPCL_Spot!J55+GT_NG!J55+GT_Spot!J55+Bawana_NG!J55+Bawana_RLNG!J55+Bawana_Spot!J55</f>
        <v>5.38</v>
      </c>
      <c r="F55" s="194">
        <f>PPCL_NG!Q55+PPCL_Spot!Q55+GT_NG!Q55+GT_Spot!Q55+Bawana_NG!Q55+Bawana_RLNG!Q55+Bawana_Spot!Q55</f>
        <v>5.4376178292508346</v>
      </c>
      <c r="G55" s="195">
        <f t="shared" si="1"/>
        <v>-5.7617829250834696E-2</v>
      </c>
      <c r="H55" s="194">
        <f>PPCL_NG!K55+PPCL_Spot!K55+GT_NG!K55+GT_Spot!K55+Bawana_NG!K55+Bawana_RLNG!K55+Bawana_Spot!K55</f>
        <v>5.81</v>
      </c>
      <c r="I55" s="194">
        <f>PPCL_NG!R55+PPCL_Spot!R55+GT_NG!R55+GT_Spot!R55+Bawana_NG!R55+Bawana_RLNG!R55+Bawana_Spot!R55</f>
        <v>5.8102210136403203</v>
      </c>
      <c r="J55" s="195">
        <f t="shared" si="2"/>
        <v>-2.210136403206775E-4</v>
      </c>
      <c r="K55" s="194">
        <f>PPCL_NG!L55+PPCL_Spot!L55+GT_NG!L55+GT_Spot!L55+Bawana_NG!L55+Bawana_RLNG!L55+Bawana_Spot!L55</f>
        <v>1.49</v>
      </c>
      <c r="L55" s="194">
        <f>PPCL_NG!S55+PPCL_Spot!S55+GT_NG!S55+GT_Spot!S55+Bawana_NG!S55+Bawana_RLNG!S55+Bawana_Spot!S55</f>
        <v>1.5065366490118939</v>
      </c>
      <c r="M55" s="195">
        <f t="shared" si="3"/>
        <v>-1.6536649011893889E-2</v>
      </c>
      <c r="N55" s="194">
        <f>PPCL_NG!M55+PPCL_Spot!M55+GT_NG!M55+GT_Spot!M55+Bawana_NG!M55+Bawana_RLNG!M55+Bawana_Spot!M55</f>
        <v>56.769999999999996</v>
      </c>
      <c r="O55" s="194">
        <f>PPCL_NG!T55+PPCL_Spot!T55+GT_NG!T55+GT_Spot!T55+Bawana_NG!T55+Bawana_RLNG!T55+Bawana_Spot!T55</f>
        <v>56.842632860412763</v>
      </c>
      <c r="P55" s="195">
        <f t="shared" si="4"/>
        <v>-7.2632860412767286E-2</v>
      </c>
      <c r="Q55" s="195">
        <f t="shared" si="5"/>
        <v>-0.26999999999994762</v>
      </c>
    </row>
    <row r="56" spans="1:17">
      <c r="A56" s="34" t="s">
        <v>98</v>
      </c>
      <c r="B56" s="194">
        <f>PPCL_NG!I56+PPCL_Spot!I56+GT_NG!I56+GT_Spot!I56+Bawana_NG!I56+Bawana_RLNG!I56+Bawana_Spot!I56</f>
        <v>221.06</v>
      </c>
      <c r="C56" s="194">
        <f>PPCL_NG!P56+PPCL_Spot!P56+GT_NG!P56+GT_Spot!P56+Bawana_NG!P56+Bawana_RLNG!P56+Bawana_Spot!P56</f>
        <v>221.18299164768413</v>
      </c>
      <c r="D56" s="195">
        <f t="shared" si="0"/>
        <v>-0.12299164768413107</v>
      </c>
      <c r="E56" s="194">
        <f>PPCL_NG!J56+PPCL_Spot!J56+GT_NG!J56+GT_Spot!J56+Bawana_NG!J56+Bawana_RLNG!J56+Bawana_Spot!J56</f>
        <v>5.38</v>
      </c>
      <c r="F56" s="194">
        <f>PPCL_NG!Q56+PPCL_Spot!Q56+GT_NG!Q56+GT_Spot!Q56+Bawana_NG!Q56+Bawana_RLNG!Q56+Bawana_Spot!Q56</f>
        <v>5.4376178292508346</v>
      </c>
      <c r="G56" s="195">
        <f t="shared" si="1"/>
        <v>-5.7617829250834696E-2</v>
      </c>
      <c r="H56" s="194">
        <f>PPCL_NG!K56+PPCL_Spot!K56+GT_NG!K56+GT_Spot!K56+Bawana_NG!K56+Bawana_RLNG!K56+Bawana_Spot!K56</f>
        <v>5.81</v>
      </c>
      <c r="I56" s="194">
        <f>PPCL_NG!R56+PPCL_Spot!R56+GT_NG!R56+GT_Spot!R56+Bawana_NG!R56+Bawana_RLNG!R56+Bawana_Spot!R56</f>
        <v>5.8102210136403203</v>
      </c>
      <c r="J56" s="195">
        <f t="shared" si="2"/>
        <v>-2.210136403206775E-4</v>
      </c>
      <c r="K56" s="194">
        <f>PPCL_NG!L56+PPCL_Spot!L56+GT_NG!L56+GT_Spot!L56+Bawana_NG!L56+Bawana_RLNG!L56+Bawana_Spot!L56</f>
        <v>1.49</v>
      </c>
      <c r="L56" s="194">
        <f>PPCL_NG!S56+PPCL_Spot!S56+GT_NG!S56+GT_Spot!S56+Bawana_NG!S56+Bawana_RLNG!S56+Bawana_Spot!S56</f>
        <v>1.5065366490118939</v>
      </c>
      <c r="M56" s="195">
        <f t="shared" si="3"/>
        <v>-1.6536649011893889E-2</v>
      </c>
      <c r="N56" s="194">
        <f>PPCL_NG!M56+PPCL_Spot!M56+GT_NG!M56+GT_Spot!M56+Bawana_NG!M56+Bawana_RLNG!M56+Bawana_Spot!M56</f>
        <v>56.769999999999996</v>
      </c>
      <c r="O56" s="194">
        <f>PPCL_NG!T56+PPCL_Spot!T56+GT_NG!T56+GT_Spot!T56+Bawana_NG!T56+Bawana_RLNG!T56+Bawana_Spot!T56</f>
        <v>56.842632860412763</v>
      </c>
      <c r="P56" s="195">
        <f t="shared" si="4"/>
        <v>-7.2632860412767286E-2</v>
      </c>
      <c r="Q56" s="195">
        <f t="shared" si="5"/>
        <v>-0.26999999999994762</v>
      </c>
    </row>
    <row r="57" spans="1:17">
      <c r="A57" s="34" t="s">
        <v>99</v>
      </c>
      <c r="B57" s="194">
        <f>PPCL_NG!I57+PPCL_Spot!I57+GT_NG!I57+GT_Spot!I57+Bawana_NG!I57+Bawana_RLNG!I57+Bawana_Spot!I57</f>
        <v>221.06</v>
      </c>
      <c r="C57" s="194">
        <f>PPCL_NG!P57+PPCL_Spot!P57+GT_NG!P57+GT_Spot!P57+Bawana_NG!P57+Bawana_RLNG!P57+Bawana_Spot!P57</f>
        <v>221.18299164768413</v>
      </c>
      <c r="D57" s="195">
        <f t="shared" si="0"/>
        <v>-0.12299164768413107</v>
      </c>
      <c r="E57" s="194">
        <f>PPCL_NG!J57+PPCL_Spot!J57+GT_NG!J57+GT_Spot!J57+Bawana_NG!J57+Bawana_RLNG!J57+Bawana_Spot!J57</f>
        <v>5.38</v>
      </c>
      <c r="F57" s="194">
        <f>PPCL_NG!Q57+PPCL_Spot!Q57+GT_NG!Q57+GT_Spot!Q57+Bawana_NG!Q57+Bawana_RLNG!Q57+Bawana_Spot!Q57</f>
        <v>5.4376178292508346</v>
      </c>
      <c r="G57" s="195">
        <f t="shared" si="1"/>
        <v>-5.7617829250834696E-2</v>
      </c>
      <c r="H57" s="194">
        <f>PPCL_NG!K57+PPCL_Spot!K57+GT_NG!K57+GT_Spot!K57+Bawana_NG!K57+Bawana_RLNG!K57+Bawana_Spot!K57</f>
        <v>5.81</v>
      </c>
      <c r="I57" s="194">
        <f>PPCL_NG!R57+PPCL_Spot!R57+GT_NG!R57+GT_Spot!R57+Bawana_NG!R57+Bawana_RLNG!R57+Bawana_Spot!R57</f>
        <v>5.8102210136403203</v>
      </c>
      <c r="J57" s="195">
        <f t="shared" si="2"/>
        <v>-2.210136403206775E-4</v>
      </c>
      <c r="K57" s="194">
        <f>PPCL_NG!L57+PPCL_Spot!L57+GT_NG!L57+GT_Spot!L57+Bawana_NG!L57+Bawana_RLNG!L57+Bawana_Spot!L57</f>
        <v>1.49</v>
      </c>
      <c r="L57" s="194">
        <f>PPCL_NG!S57+PPCL_Spot!S57+GT_NG!S57+GT_Spot!S57+Bawana_NG!S57+Bawana_RLNG!S57+Bawana_Spot!S57</f>
        <v>1.5065366490118939</v>
      </c>
      <c r="M57" s="195">
        <f t="shared" si="3"/>
        <v>-1.6536649011893889E-2</v>
      </c>
      <c r="N57" s="194">
        <f>PPCL_NG!M57+PPCL_Spot!M57+GT_NG!M57+GT_Spot!M57+Bawana_NG!M57+Bawana_RLNG!M57+Bawana_Spot!M57</f>
        <v>56.769999999999996</v>
      </c>
      <c r="O57" s="194">
        <f>PPCL_NG!T57+PPCL_Spot!T57+GT_NG!T57+GT_Spot!T57+Bawana_NG!T57+Bawana_RLNG!T57+Bawana_Spot!T57</f>
        <v>56.842632860412763</v>
      </c>
      <c r="P57" s="195">
        <f t="shared" si="4"/>
        <v>-7.2632860412767286E-2</v>
      </c>
      <c r="Q57" s="195">
        <f t="shared" si="5"/>
        <v>-0.26999999999994762</v>
      </c>
    </row>
    <row r="58" spans="1:17">
      <c r="A58" s="34" t="s">
        <v>100</v>
      </c>
      <c r="B58" s="194">
        <f>PPCL_NG!I58+PPCL_Spot!I58+GT_NG!I58+GT_Spot!I58+Bawana_NG!I58+Bawana_RLNG!I58+Bawana_Spot!I58</f>
        <v>221.06</v>
      </c>
      <c r="C58" s="194">
        <f>PPCL_NG!P58+PPCL_Spot!P58+GT_NG!P58+GT_Spot!P58+Bawana_NG!P58+Bawana_RLNG!P58+Bawana_Spot!P58</f>
        <v>221.18299164768413</v>
      </c>
      <c r="D58" s="195">
        <f t="shared" si="0"/>
        <v>-0.12299164768413107</v>
      </c>
      <c r="E58" s="194">
        <f>PPCL_NG!J58+PPCL_Spot!J58+GT_NG!J58+GT_Spot!J58+Bawana_NG!J58+Bawana_RLNG!J58+Bawana_Spot!J58</f>
        <v>5.38</v>
      </c>
      <c r="F58" s="194">
        <f>PPCL_NG!Q58+PPCL_Spot!Q58+GT_NG!Q58+GT_Spot!Q58+Bawana_NG!Q58+Bawana_RLNG!Q58+Bawana_Spot!Q58</f>
        <v>5.4376178292508346</v>
      </c>
      <c r="G58" s="195">
        <f t="shared" si="1"/>
        <v>-5.7617829250834696E-2</v>
      </c>
      <c r="H58" s="194">
        <f>PPCL_NG!K58+PPCL_Spot!K58+GT_NG!K58+GT_Spot!K58+Bawana_NG!K58+Bawana_RLNG!K58+Bawana_Spot!K58</f>
        <v>5.81</v>
      </c>
      <c r="I58" s="194">
        <f>PPCL_NG!R58+PPCL_Spot!R58+GT_NG!R58+GT_Spot!R58+Bawana_NG!R58+Bawana_RLNG!R58+Bawana_Spot!R58</f>
        <v>5.8102210136403203</v>
      </c>
      <c r="J58" s="195">
        <f t="shared" si="2"/>
        <v>-2.210136403206775E-4</v>
      </c>
      <c r="K58" s="194">
        <f>PPCL_NG!L58+PPCL_Spot!L58+GT_NG!L58+GT_Spot!L58+Bawana_NG!L58+Bawana_RLNG!L58+Bawana_Spot!L58</f>
        <v>1.49</v>
      </c>
      <c r="L58" s="194">
        <f>PPCL_NG!S58+PPCL_Spot!S58+GT_NG!S58+GT_Spot!S58+Bawana_NG!S58+Bawana_RLNG!S58+Bawana_Spot!S58</f>
        <v>1.5065366490118939</v>
      </c>
      <c r="M58" s="195">
        <f t="shared" si="3"/>
        <v>-1.6536649011893889E-2</v>
      </c>
      <c r="N58" s="194">
        <f>PPCL_NG!M58+PPCL_Spot!M58+GT_NG!M58+GT_Spot!M58+Bawana_NG!M58+Bawana_RLNG!M58+Bawana_Spot!M58</f>
        <v>56.769999999999996</v>
      </c>
      <c r="O58" s="194">
        <f>PPCL_NG!T58+PPCL_Spot!T58+GT_NG!T58+GT_Spot!T58+Bawana_NG!T58+Bawana_RLNG!T58+Bawana_Spot!T58</f>
        <v>56.842632860412763</v>
      </c>
      <c r="P58" s="195">
        <f t="shared" si="4"/>
        <v>-7.2632860412767286E-2</v>
      </c>
      <c r="Q58" s="195">
        <f t="shared" si="5"/>
        <v>-0.26999999999994762</v>
      </c>
    </row>
    <row r="59" spans="1:17">
      <c r="A59" s="34" t="s">
        <v>101</v>
      </c>
      <c r="B59" s="194">
        <f>PPCL_NG!I59+PPCL_Spot!I59+GT_NG!I59+GT_Spot!I59+Bawana_NG!I59+Bawana_RLNG!I59+Bawana_Spot!I59</f>
        <v>226.36</v>
      </c>
      <c r="C59" s="194">
        <f>PPCL_NG!P59+PPCL_Spot!P59+GT_NG!P59+GT_Spot!P59+Bawana_NG!P59+Bawana_RLNG!P59+Bawana_Spot!P59</f>
        <v>226.47495784486725</v>
      </c>
      <c r="D59" s="195">
        <f t="shared" si="0"/>
        <v>-0.11495784486723437</v>
      </c>
      <c r="E59" s="194">
        <f>PPCL_NG!J59+PPCL_Spot!J59+GT_NG!J59+GT_Spot!J59+Bawana_NG!J59+Bawana_RLNG!J59+Bawana_Spot!J59</f>
        <v>5.38</v>
      </c>
      <c r="F59" s="194">
        <f>PPCL_NG!Q59+PPCL_Spot!Q59+GT_NG!Q59+GT_Spot!Q59+Bawana_NG!Q59+Bawana_RLNG!Q59+Bawana_Spot!Q59</f>
        <v>5.4331055429005328</v>
      </c>
      <c r="G59" s="195">
        <f t="shared" si="1"/>
        <v>-5.3105542900532932E-2</v>
      </c>
      <c r="H59" s="194">
        <f>PPCL_NG!K59+PPCL_Spot!K59+GT_NG!K59+GT_Spot!K59+Bawana_NG!K59+Bawana_RLNG!K59+Bawana_Spot!K59</f>
        <v>5.47</v>
      </c>
      <c r="I59" s="194">
        <f>PPCL_NG!R59+PPCL_Spot!R59+GT_NG!R59+GT_Spot!R59+Bawana_NG!R59+Bawana_RLNG!R59+Bawana_Spot!R59</f>
        <v>5.4697945539906101</v>
      </c>
      <c r="J59" s="195">
        <f t="shared" si="2"/>
        <v>2.0544600938965374E-4</v>
      </c>
      <c r="K59" s="194">
        <f>PPCL_NG!L59+PPCL_Spot!L59+GT_NG!L59+GT_Spot!L59+Bawana_NG!L59+Bawana_RLNG!L59+Bawana_Spot!L59</f>
        <v>1.49</v>
      </c>
      <c r="L59" s="194">
        <f>PPCL_NG!S59+PPCL_Spot!S59+GT_NG!S59+GT_Spot!S59+Bawana_NG!S59+Bawana_RLNG!S59+Bawana_Spot!S59</f>
        <v>1.5047076689445713</v>
      </c>
      <c r="M59" s="195">
        <f t="shared" si="3"/>
        <v>-1.4707668944571317E-2</v>
      </c>
      <c r="N59" s="194">
        <f>PPCL_NG!M59+PPCL_Spot!M59+GT_NG!M59+GT_Spot!M59+Bawana_NG!M59+Bawana_RLNG!M59+Bawana_Spot!M59</f>
        <v>53.89</v>
      </c>
      <c r="O59" s="194">
        <f>PPCL_NG!T59+PPCL_Spot!T59+GT_NG!T59+GT_Spot!T59+Bawana_NG!T59+Bawana_RLNG!T59+Bawana_Spot!T59</f>
        <v>53.957434389297063</v>
      </c>
      <c r="P59" s="195">
        <f t="shared" si="4"/>
        <v>-6.743438929706258E-2</v>
      </c>
      <c r="Q59" s="195">
        <f t="shared" si="5"/>
        <v>-0.25000000000001155</v>
      </c>
    </row>
    <row r="60" spans="1:17">
      <c r="A60" s="34" t="s">
        <v>102</v>
      </c>
      <c r="B60" s="194">
        <f>PPCL_NG!I60+PPCL_Spot!I60+GT_NG!I60+GT_Spot!I60+Bawana_NG!I60+Bawana_RLNG!I60+Bawana_Spot!I60</f>
        <v>226.36</v>
      </c>
      <c r="C60" s="194">
        <f>PPCL_NG!P60+PPCL_Spot!P60+GT_NG!P60+GT_Spot!P60+Bawana_NG!P60+Bawana_RLNG!P60+Bawana_Spot!P60</f>
        <v>226.47495784486725</v>
      </c>
      <c r="D60" s="195">
        <f t="shared" si="0"/>
        <v>-0.11495784486723437</v>
      </c>
      <c r="E60" s="194">
        <f>PPCL_NG!J60+PPCL_Spot!J60+GT_NG!J60+GT_Spot!J60+Bawana_NG!J60+Bawana_RLNG!J60+Bawana_Spot!J60</f>
        <v>5.38</v>
      </c>
      <c r="F60" s="194">
        <f>PPCL_NG!Q60+PPCL_Spot!Q60+GT_NG!Q60+GT_Spot!Q60+Bawana_NG!Q60+Bawana_RLNG!Q60+Bawana_Spot!Q60</f>
        <v>5.4331055429005328</v>
      </c>
      <c r="G60" s="195">
        <f t="shared" si="1"/>
        <v>-5.3105542900532932E-2</v>
      </c>
      <c r="H60" s="194">
        <f>PPCL_NG!K60+PPCL_Spot!K60+GT_NG!K60+GT_Spot!K60+Bawana_NG!K60+Bawana_RLNG!K60+Bawana_Spot!K60</f>
        <v>5.47</v>
      </c>
      <c r="I60" s="194">
        <f>PPCL_NG!R60+PPCL_Spot!R60+GT_NG!R60+GT_Spot!R60+Bawana_NG!R60+Bawana_RLNG!R60+Bawana_Spot!R60</f>
        <v>5.4697945539906101</v>
      </c>
      <c r="J60" s="195">
        <f t="shared" si="2"/>
        <v>2.0544600938965374E-4</v>
      </c>
      <c r="K60" s="194">
        <f>PPCL_NG!L60+PPCL_Spot!L60+GT_NG!L60+GT_Spot!L60+Bawana_NG!L60+Bawana_RLNG!L60+Bawana_Spot!L60</f>
        <v>1.49</v>
      </c>
      <c r="L60" s="194">
        <f>PPCL_NG!S60+PPCL_Spot!S60+GT_NG!S60+GT_Spot!S60+Bawana_NG!S60+Bawana_RLNG!S60+Bawana_Spot!S60</f>
        <v>1.5047076689445713</v>
      </c>
      <c r="M60" s="195">
        <f t="shared" si="3"/>
        <v>-1.4707668944571317E-2</v>
      </c>
      <c r="N60" s="194">
        <f>PPCL_NG!M60+PPCL_Spot!M60+GT_NG!M60+GT_Spot!M60+Bawana_NG!M60+Bawana_RLNG!M60+Bawana_Spot!M60</f>
        <v>53.89</v>
      </c>
      <c r="O60" s="194">
        <f>PPCL_NG!T60+PPCL_Spot!T60+GT_NG!T60+GT_Spot!T60+Bawana_NG!T60+Bawana_RLNG!T60+Bawana_Spot!T60</f>
        <v>53.957434389297063</v>
      </c>
      <c r="P60" s="195">
        <f t="shared" si="4"/>
        <v>-6.743438929706258E-2</v>
      </c>
      <c r="Q60" s="195">
        <f t="shared" si="5"/>
        <v>-0.25000000000001155</v>
      </c>
    </row>
    <row r="61" spans="1:17">
      <c r="A61" s="34" t="s">
        <v>103</v>
      </c>
      <c r="B61" s="194">
        <f>PPCL_NG!I61+PPCL_Spot!I61+GT_NG!I61+GT_Spot!I61+Bawana_NG!I61+Bawana_RLNG!I61+Bawana_Spot!I61</f>
        <v>226.36</v>
      </c>
      <c r="C61" s="194">
        <f>PPCL_NG!P61+PPCL_Spot!P61+GT_NG!P61+GT_Spot!P61+Bawana_NG!P61+Bawana_RLNG!P61+Bawana_Spot!P61</f>
        <v>226.47495784486725</v>
      </c>
      <c r="D61" s="195">
        <f t="shared" si="0"/>
        <v>-0.11495784486723437</v>
      </c>
      <c r="E61" s="194">
        <f>PPCL_NG!J61+PPCL_Spot!J61+GT_NG!J61+GT_Spot!J61+Bawana_NG!J61+Bawana_RLNG!J61+Bawana_Spot!J61</f>
        <v>5.38</v>
      </c>
      <c r="F61" s="194">
        <f>PPCL_NG!Q61+PPCL_Spot!Q61+GT_NG!Q61+GT_Spot!Q61+Bawana_NG!Q61+Bawana_RLNG!Q61+Bawana_Spot!Q61</f>
        <v>5.4331055429005328</v>
      </c>
      <c r="G61" s="195">
        <f t="shared" si="1"/>
        <v>-5.3105542900532932E-2</v>
      </c>
      <c r="H61" s="194">
        <f>PPCL_NG!K61+PPCL_Spot!K61+GT_NG!K61+GT_Spot!K61+Bawana_NG!K61+Bawana_RLNG!K61+Bawana_Spot!K61</f>
        <v>5.47</v>
      </c>
      <c r="I61" s="194">
        <f>PPCL_NG!R61+PPCL_Spot!R61+GT_NG!R61+GT_Spot!R61+Bawana_NG!R61+Bawana_RLNG!R61+Bawana_Spot!R61</f>
        <v>5.4697945539906101</v>
      </c>
      <c r="J61" s="195">
        <f t="shared" si="2"/>
        <v>2.0544600938965374E-4</v>
      </c>
      <c r="K61" s="194">
        <f>PPCL_NG!L61+PPCL_Spot!L61+GT_NG!L61+GT_Spot!L61+Bawana_NG!L61+Bawana_RLNG!L61+Bawana_Spot!L61</f>
        <v>1.49</v>
      </c>
      <c r="L61" s="194">
        <f>PPCL_NG!S61+PPCL_Spot!S61+GT_NG!S61+GT_Spot!S61+Bawana_NG!S61+Bawana_RLNG!S61+Bawana_Spot!S61</f>
        <v>1.5047076689445713</v>
      </c>
      <c r="M61" s="195">
        <f t="shared" si="3"/>
        <v>-1.4707668944571317E-2</v>
      </c>
      <c r="N61" s="194">
        <f>PPCL_NG!M61+PPCL_Spot!M61+GT_NG!M61+GT_Spot!M61+Bawana_NG!M61+Bawana_RLNG!M61+Bawana_Spot!M61</f>
        <v>53.89</v>
      </c>
      <c r="O61" s="194">
        <f>PPCL_NG!T61+PPCL_Spot!T61+GT_NG!T61+GT_Spot!T61+Bawana_NG!T61+Bawana_RLNG!T61+Bawana_Spot!T61</f>
        <v>53.957434389297063</v>
      </c>
      <c r="P61" s="195">
        <f t="shared" si="4"/>
        <v>-6.743438929706258E-2</v>
      </c>
      <c r="Q61" s="195">
        <f t="shared" si="5"/>
        <v>-0.25000000000001155</v>
      </c>
    </row>
    <row r="62" spans="1:17">
      <c r="A62" s="34" t="s">
        <v>104</v>
      </c>
      <c r="B62" s="194">
        <f>PPCL_NG!I62+PPCL_Spot!I62+GT_NG!I62+GT_Spot!I62+Bawana_NG!I62+Bawana_RLNG!I62+Bawana_Spot!I62</f>
        <v>226.36</v>
      </c>
      <c r="C62" s="194">
        <f>PPCL_NG!P62+PPCL_Spot!P62+GT_NG!P62+GT_Spot!P62+Bawana_NG!P62+Bawana_RLNG!P62+Bawana_Spot!P62</f>
        <v>226.47495784486725</v>
      </c>
      <c r="D62" s="195">
        <f t="shared" si="0"/>
        <v>-0.11495784486723437</v>
      </c>
      <c r="E62" s="194">
        <f>PPCL_NG!J62+PPCL_Spot!J62+GT_NG!J62+GT_Spot!J62+Bawana_NG!J62+Bawana_RLNG!J62+Bawana_Spot!J62</f>
        <v>5.38</v>
      </c>
      <c r="F62" s="194">
        <f>PPCL_NG!Q62+PPCL_Spot!Q62+GT_NG!Q62+GT_Spot!Q62+Bawana_NG!Q62+Bawana_RLNG!Q62+Bawana_Spot!Q62</f>
        <v>5.4331055429005328</v>
      </c>
      <c r="G62" s="195">
        <f t="shared" si="1"/>
        <v>-5.3105542900532932E-2</v>
      </c>
      <c r="H62" s="194">
        <f>PPCL_NG!K62+PPCL_Spot!K62+GT_NG!K62+GT_Spot!K62+Bawana_NG!K62+Bawana_RLNG!K62+Bawana_Spot!K62</f>
        <v>5.47</v>
      </c>
      <c r="I62" s="194">
        <f>PPCL_NG!R62+PPCL_Spot!R62+GT_NG!R62+GT_Spot!R62+Bawana_NG!R62+Bawana_RLNG!R62+Bawana_Spot!R62</f>
        <v>5.4697945539906101</v>
      </c>
      <c r="J62" s="195">
        <f t="shared" si="2"/>
        <v>2.0544600938965374E-4</v>
      </c>
      <c r="K62" s="194">
        <f>PPCL_NG!L62+PPCL_Spot!L62+GT_NG!L62+GT_Spot!L62+Bawana_NG!L62+Bawana_RLNG!L62+Bawana_Spot!L62</f>
        <v>1.49</v>
      </c>
      <c r="L62" s="194">
        <f>PPCL_NG!S62+PPCL_Spot!S62+GT_NG!S62+GT_Spot!S62+Bawana_NG!S62+Bawana_RLNG!S62+Bawana_Spot!S62</f>
        <v>1.5047076689445713</v>
      </c>
      <c r="M62" s="195">
        <f t="shared" si="3"/>
        <v>-1.4707668944571317E-2</v>
      </c>
      <c r="N62" s="194">
        <f>PPCL_NG!M62+PPCL_Spot!M62+GT_NG!M62+GT_Spot!M62+Bawana_NG!M62+Bawana_RLNG!M62+Bawana_Spot!M62</f>
        <v>53.89</v>
      </c>
      <c r="O62" s="194">
        <f>PPCL_NG!T62+PPCL_Spot!T62+GT_NG!T62+GT_Spot!T62+Bawana_NG!T62+Bawana_RLNG!T62+Bawana_Spot!T62</f>
        <v>53.957434389297063</v>
      </c>
      <c r="P62" s="195">
        <f t="shared" si="4"/>
        <v>-6.743438929706258E-2</v>
      </c>
      <c r="Q62" s="195">
        <f t="shared" si="5"/>
        <v>-0.25000000000001155</v>
      </c>
    </row>
    <row r="63" spans="1:17">
      <c r="A63" s="34" t="s">
        <v>105</v>
      </c>
      <c r="B63" s="194">
        <f>PPCL_NG!I63+PPCL_Spot!I63+GT_NG!I63+GT_Spot!I63+Bawana_NG!I63+Bawana_RLNG!I63+Bawana_Spot!I63</f>
        <v>226.36</v>
      </c>
      <c r="C63" s="194">
        <f>PPCL_NG!P63+PPCL_Spot!P63+GT_NG!P63+GT_Spot!P63+Bawana_NG!P63+Bawana_RLNG!P63+Bawana_Spot!P63</f>
        <v>226.47495784486725</v>
      </c>
      <c r="D63" s="195">
        <f t="shared" si="0"/>
        <v>-0.11495784486723437</v>
      </c>
      <c r="E63" s="194">
        <f>PPCL_NG!J63+PPCL_Spot!J63+GT_NG!J63+GT_Spot!J63+Bawana_NG!J63+Bawana_RLNG!J63+Bawana_Spot!J63</f>
        <v>5.38</v>
      </c>
      <c r="F63" s="194">
        <f>PPCL_NG!Q63+PPCL_Spot!Q63+GT_NG!Q63+GT_Spot!Q63+Bawana_NG!Q63+Bawana_RLNG!Q63+Bawana_Spot!Q63</f>
        <v>5.4331055429005328</v>
      </c>
      <c r="G63" s="195">
        <f t="shared" si="1"/>
        <v>-5.3105542900532932E-2</v>
      </c>
      <c r="H63" s="194">
        <f>PPCL_NG!K63+PPCL_Spot!K63+GT_NG!K63+GT_Spot!K63+Bawana_NG!K63+Bawana_RLNG!K63+Bawana_Spot!K63</f>
        <v>5.47</v>
      </c>
      <c r="I63" s="194">
        <f>PPCL_NG!R63+PPCL_Spot!R63+GT_NG!R63+GT_Spot!R63+Bawana_NG!R63+Bawana_RLNG!R63+Bawana_Spot!R63</f>
        <v>5.4697945539906101</v>
      </c>
      <c r="J63" s="195">
        <f t="shared" si="2"/>
        <v>2.0544600938965374E-4</v>
      </c>
      <c r="K63" s="194">
        <f>PPCL_NG!L63+PPCL_Spot!L63+GT_NG!L63+GT_Spot!L63+Bawana_NG!L63+Bawana_RLNG!L63+Bawana_Spot!L63</f>
        <v>1.49</v>
      </c>
      <c r="L63" s="194">
        <f>PPCL_NG!S63+PPCL_Spot!S63+GT_NG!S63+GT_Spot!S63+Bawana_NG!S63+Bawana_RLNG!S63+Bawana_Spot!S63</f>
        <v>1.5047076689445713</v>
      </c>
      <c r="M63" s="195">
        <f t="shared" si="3"/>
        <v>-1.4707668944571317E-2</v>
      </c>
      <c r="N63" s="194">
        <f>PPCL_NG!M63+PPCL_Spot!M63+GT_NG!M63+GT_Spot!M63+Bawana_NG!M63+Bawana_RLNG!M63+Bawana_Spot!M63</f>
        <v>53.89</v>
      </c>
      <c r="O63" s="194">
        <f>PPCL_NG!T63+PPCL_Spot!T63+GT_NG!T63+GT_Spot!T63+Bawana_NG!T63+Bawana_RLNG!T63+Bawana_Spot!T63</f>
        <v>53.957434389297063</v>
      </c>
      <c r="P63" s="195">
        <f t="shared" si="4"/>
        <v>-6.743438929706258E-2</v>
      </c>
      <c r="Q63" s="195">
        <f t="shared" si="5"/>
        <v>-0.25000000000001155</v>
      </c>
    </row>
    <row r="64" spans="1:17">
      <c r="A64" s="34" t="s">
        <v>106</v>
      </c>
      <c r="B64" s="194">
        <f>PPCL_NG!I64+PPCL_Spot!I64+GT_NG!I64+GT_Spot!I64+Bawana_NG!I64+Bawana_RLNG!I64+Bawana_Spot!I64</f>
        <v>226.36</v>
      </c>
      <c r="C64" s="194">
        <f>PPCL_NG!P64+PPCL_Spot!P64+GT_NG!P64+GT_Spot!P64+Bawana_NG!P64+Bawana_RLNG!P64+Bawana_Spot!P64</f>
        <v>226.47495784486725</v>
      </c>
      <c r="D64" s="195">
        <f t="shared" si="0"/>
        <v>-0.11495784486723437</v>
      </c>
      <c r="E64" s="194">
        <f>PPCL_NG!J64+PPCL_Spot!J64+GT_NG!J64+GT_Spot!J64+Bawana_NG!J64+Bawana_RLNG!J64+Bawana_Spot!J64</f>
        <v>5.38</v>
      </c>
      <c r="F64" s="194">
        <f>PPCL_NG!Q64+PPCL_Spot!Q64+GT_NG!Q64+GT_Spot!Q64+Bawana_NG!Q64+Bawana_RLNG!Q64+Bawana_Spot!Q64</f>
        <v>5.4331055429005328</v>
      </c>
      <c r="G64" s="195">
        <f t="shared" si="1"/>
        <v>-5.3105542900532932E-2</v>
      </c>
      <c r="H64" s="194">
        <f>PPCL_NG!K64+PPCL_Spot!K64+GT_NG!K64+GT_Spot!K64+Bawana_NG!K64+Bawana_RLNG!K64+Bawana_Spot!K64</f>
        <v>5.47</v>
      </c>
      <c r="I64" s="194">
        <f>PPCL_NG!R64+PPCL_Spot!R64+GT_NG!R64+GT_Spot!R64+Bawana_NG!R64+Bawana_RLNG!R64+Bawana_Spot!R64</f>
        <v>5.4697945539906101</v>
      </c>
      <c r="J64" s="195">
        <f t="shared" si="2"/>
        <v>2.0544600938965374E-4</v>
      </c>
      <c r="K64" s="194">
        <f>PPCL_NG!L64+PPCL_Spot!L64+GT_NG!L64+GT_Spot!L64+Bawana_NG!L64+Bawana_RLNG!L64+Bawana_Spot!L64</f>
        <v>1.49</v>
      </c>
      <c r="L64" s="194">
        <f>PPCL_NG!S64+PPCL_Spot!S64+GT_NG!S64+GT_Spot!S64+Bawana_NG!S64+Bawana_RLNG!S64+Bawana_Spot!S64</f>
        <v>1.5047076689445713</v>
      </c>
      <c r="M64" s="195">
        <f t="shared" si="3"/>
        <v>-1.4707668944571317E-2</v>
      </c>
      <c r="N64" s="194">
        <f>PPCL_NG!M64+PPCL_Spot!M64+GT_NG!M64+GT_Spot!M64+Bawana_NG!M64+Bawana_RLNG!M64+Bawana_Spot!M64</f>
        <v>53.89</v>
      </c>
      <c r="O64" s="194">
        <f>PPCL_NG!T64+PPCL_Spot!T64+GT_NG!T64+GT_Spot!T64+Bawana_NG!T64+Bawana_RLNG!T64+Bawana_Spot!T64</f>
        <v>53.957434389297063</v>
      </c>
      <c r="P64" s="195">
        <f t="shared" si="4"/>
        <v>-6.743438929706258E-2</v>
      </c>
      <c r="Q64" s="195">
        <f t="shared" si="5"/>
        <v>-0.25000000000001155</v>
      </c>
    </row>
    <row r="65" spans="1:17">
      <c r="A65" s="34" t="s">
        <v>107</v>
      </c>
      <c r="B65" s="194">
        <f>PPCL_NG!I65+PPCL_Spot!I65+GT_NG!I65+GT_Spot!I65+Bawana_NG!I65+Bawana_RLNG!I65+Bawana_Spot!I65</f>
        <v>226.36</v>
      </c>
      <c r="C65" s="194">
        <f>PPCL_NG!P65+PPCL_Spot!P65+GT_NG!P65+GT_Spot!P65+Bawana_NG!P65+Bawana_RLNG!P65+Bawana_Spot!P65</f>
        <v>226.47495784486725</v>
      </c>
      <c r="D65" s="195">
        <f t="shared" si="0"/>
        <v>-0.11495784486723437</v>
      </c>
      <c r="E65" s="194">
        <f>PPCL_NG!J65+PPCL_Spot!J65+GT_NG!J65+GT_Spot!J65+Bawana_NG!J65+Bawana_RLNG!J65+Bawana_Spot!J65</f>
        <v>5.38</v>
      </c>
      <c r="F65" s="194">
        <f>PPCL_NG!Q65+PPCL_Spot!Q65+GT_NG!Q65+GT_Spot!Q65+Bawana_NG!Q65+Bawana_RLNG!Q65+Bawana_Spot!Q65</f>
        <v>5.4331055429005328</v>
      </c>
      <c r="G65" s="195">
        <f t="shared" si="1"/>
        <v>-5.3105542900532932E-2</v>
      </c>
      <c r="H65" s="194">
        <f>PPCL_NG!K65+PPCL_Spot!K65+GT_NG!K65+GT_Spot!K65+Bawana_NG!K65+Bawana_RLNG!K65+Bawana_Spot!K65</f>
        <v>5.47</v>
      </c>
      <c r="I65" s="194">
        <f>PPCL_NG!R65+PPCL_Spot!R65+GT_NG!R65+GT_Spot!R65+Bawana_NG!R65+Bawana_RLNG!R65+Bawana_Spot!R65</f>
        <v>5.4697945539906101</v>
      </c>
      <c r="J65" s="195">
        <f t="shared" si="2"/>
        <v>2.0544600938965374E-4</v>
      </c>
      <c r="K65" s="194">
        <f>PPCL_NG!L65+PPCL_Spot!L65+GT_NG!L65+GT_Spot!L65+Bawana_NG!L65+Bawana_RLNG!L65+Bawana_Spot!L65</f>
        <v>1.49</v>
      </c>
      <c r="L65" s="194">
        <f>PPCL_NG!S65+PPCL_Spot!S65+GT_NG!S65+GT_Spot!S65+Bawana_NG!S65+Bawana_RLNG!S65+Bawana_Spot!S65</f>
        <v>1.5047076689445713</v>
      </c>
      <c r="M65" s="195">
        <f t="shared" si="3"/>
        <v>-1.4707668944571317E-2</v>
      </c>
      <c r="N65" s="194">
        <f>PPCL_NG!M65+PPCL_Spot!M65+GT_NG!M65+GT_Spot!M65+Bawana_NG!M65+Bawana_RLNG!M65+Bawana_Spot!M65</f>
        <v>53.89</v>
      </c>
      <c r="O65" s="194">
        <f>PPCL_NG!T65+PPCL_Spot!T65+GT_NG!T65+GT_Spot!T65+Bawana_NG!T65+Bawana_RLNG!T65+Bawana_Spot!T65</f>
        <v>53.957434389297063</v>
      </c>
      <c r="P65" s="195">
        <f t="shared" si="4"/>
        <v>-6.743438929706258E-2</v>
      </c>
      <c r="Q65" s="195">
        <f t="shared" si="5"/>
        <v>-0.25000000000001155</v>
      </c>
    </row>
    <row r="66" spans="1:17">
      <c r="A66" s="34" t="s">
        <v>108</v>
      </c>
      <c r="B66" s="194">
        <f>PPCL_NG!I66+PPCL_Spot!I66+GT_NG!I66+GT_Spot!I66+Bawana_NG!I66+Bawana_RLNG!I66+Bawana_Spot!I66</f>
        <v>226.36</v>
      </c>
      <c r="C66" s="194">
        <f>PPCL_NG!P66+PPCL_Spot!P66+GT_NG!P66+GT_Spot!P66+Bawana_NG!P66+Bawana_RLNG!P66+Bawana_Spot!P66</f>
        <v>226.47495784486725</v>
      </c>
      <c r="D66" s="195">
        <f t="shared" si="0"/>
        <v>-0.11495784486723437</v>
      </c>
      <c r="E66" s="194">
        <f>PPCL_NG!J66+PPCL_Spot!J66+GT_NG!J66+GT_Spot!J66+Bawana_NG!J66+Bawana_RLNG!J66+Bawana_Spot!J66</f>
        <v>5.38</v>
      </c>
      <c r="F66" s="194">
        <f>PPCL_NG!Q66+PPCL_Spot!Q66+GT_NG!Q66+GT_Spot!Q66+Bawana_NG!Q66+Bawana_RLNG!Q66+Bawana_Spot!Q66</f>
        <v>5.4331055429005328</v>
      </c>
      <c r="G66" s="195">
        <f t="shared" si="1"/>
        <v>-5.3105542900532932E-2</v>
      </c>
      <c r="H66" s="194">
        <f>PPCL_NG!K66+PPCL_Spot!K66+GT_NG!K66+GT_Spot!K66+Bawana_NG!K66+Bawana_RLNG!K66+Bawana_Spot!K66</f>
        <v>5.47</v>
      </c>
      <c r="I66" s="194">
        <f>PPCL_NG!R66+PPCL_Spot!R66+GT_NG!R66+GT_Spot!R66+Bawana_NG!R66+Bawana_RLNG!R66+Bawana_Spot!R66</f>
        <v>5.4697945539906101</v>
      </c>
      <c r="J66" s="195">
        <f t="shared" si="2"/>
        <v>2.0544600938965374E-4</v>
      </c>
      <c r="K66" s="194">
        <f>PPCL_NG!L66+PPCL_Spot!L66+GT_NG!L66+GT_Spot!L66+Bawana_NG!L66+Bawana_RLNG!L66+Bawana_Spot!L66</f>
        <v>1.49</v>
      </c>
      <c r="L66" s="194">
        <f>PPCL_NG!S66+PPCL_Spot!S66+GT_NG!S66+GT_Spot!S66+Bawana_NG!S66+Bawana_RLNG!S66+Bawana_Spot!S66</f>
        <v>1.5047076689445713</v>
      </c>
      <c r="M66" s="195">
        <f t="shared" si="3"/>
        <v>-1.4707668944571317E-2</v>
      </c>
      <c r="N66" s="194">
        <f>PPCL_NG!M66+PPCL_Spot!M66+GT_NG!M66+GT_Spot!M66+Bawana_NG!M66+Bawana_RLNG!M66+Bawana_Spot!M66</f>
        <v>53.89</v>
      </c>
      <c r="O66" s="194">
        <f>PPCL_NG!T66+PPCL_Spot!T66+GT_NG!T66+GT_Spot!T66+Bawana_NG!T66+Bawana_RLNG!T66+Bawana_Spot!T66</f>
        <v>53.957434389297063</v>
      </c>
      <c r="P66" s="195">
        <f t="shared" si="4"/>
        <v>-6.743438929706258E-2</v>
      </c>
      <c r="Q66" s="195">
        <f t="shared" si="5"/>
        <v>-0.25000000000001155</v>
      </c>
    </row>
    <row r="67" spans="1:17">
      <c r="A67" s="34" t="s">
        <v>109</v>
      </c>
      <c r="B67" s="194">
        <f>PPCL_NG!I67+PPCL_Spot!I67+GT_NG!I67+GT_Spot!I67+Bawana_NG!I67+Bawana_RLNG!I67+Bawana_Spot!I67</f>
        <v>226.36</v>
      </c>
      <c r="C67" s="194">
        <f>PPCL_NG!P67+PPCL_Spot!P67+GT_NG!P67+GT_Spot!P67+Bawana_NG!P67+Bawana_RLNG!P67+Bawana_Spot!P67</f>
        <v>226.47495784486725</v>
      </c>
      <c r="D67" s="195">
        <f t="shared" ref="D67:D99" si="6">B67-C67</f>
        <v>-0.11495784486723437</v>
      </c>
      <c r="E67" s="194">
        <f>PPCL_NG!J67+PPCL_Spot!J67+GT_NG!J67+GT_Spot!J67+Bawana_NG!J67+Bawana_RLNG!J67+Bawana_Spot!J67</f>
        <v>5.38</v>
      </c>
      <c r="F67" s="194">
        <f>PPCL_NG!Q67+PPCL_Spot!Q67+GT_NG!Q67+GT_Spot!Q67+Bawana_NG!Q67+Bawana_RLNG!Q67+Bawana_Spot!Q67</f>
        <v>5.4331055429005328</v>
      </c>
      <c r="G67" s="195">
        <f t="shared" ref="G67:G99" si="7">E67-F67</f>
        <v>-5.3105542900532932E-2</v>
      </c>
      <c r="H67" s="194">
        <f>PPCL_NG!K67+PPCL_Spot!K67+GT_NG!K67+GT_Spot!K67+Bawana_NG!K67+Bawana_RLNG!K67+Bawana_Spot!K67</f>
        <v>5.47</v>
      </c>
      <c r="I67" s="194">
        <f>PPCL_NG!R67+PPCL_Spot!R67+GT_NG!R67+GT_Spot!R67+Bawana_NG!R67+Bawana_RLNG!R67+Bawana_Spot!R67</f>
        <v>5.4697945539906101</v>
      </c>
      <c r="J67" s="195">
        <f t="shared" ref="J67:J99" si="8">H67-I67</f>
        <v>2.0544600938965374E-4</v>
      </c>
      <c r="K67" s="194">
        <f>PPCL_NG!L67+PPCL_Spot!L67+GT_NG!L67+GT_Spot!L67+Bawana_NG!L67+Bawana_RLNG!L67+Bawana_Spot!L67</f>
        <v>1.49</v>
      </c>
      <c r="L67" s="194">
        <f>PPCL_NG!S67+PPCL_Spot!S67+GT_NG!S67+GT_Spot!S67+Bawana_NG!S67+Bawana_RLNG!S67+Bawana_Spot!S67</f>
        <v>1.5047076689445713</v>
      </c>
      <c r="M67" s="195">
        <f t="shared" ref="M67:M99" si="9">K67-L67</f>
        <v>-1.4707668944571317E-2</v>
      </c>
      <c r="N67" s="194">
        <f>PPCL_NG!M67+PPCL_Spot!M67+GT_NG!M67+GT_Spot!M67+Bawana_NG!M67+Bawana_RLNG!M67+Bawana_Spot!M67</f>
        <v>53.89</v>
      </c>
      <c r="O67" s="194">
        <f>PPCL_NG!T67+PPCL_Spot!T67+GT_NG!T67+GT_Spot!T67+Bawana_NG!T67+Bawana_RLNG!T67+Bawana_Spot!T67</f>
        <v>53.957434389297063</v>
      </c>
      <c r="P67" s="195">
        <f t="shared" ref="P67:P99" si="10">N67-O67</f>
        <v>-6.743438929706258E-2</v>
      </c>
      <c r="Q67" s="195">
        <f t="shared" si="5"/>
        <v>-0.25000000000001155</v>
      </c>
    </row>
    <row r="68" spans="1:17">
      <c r="A68" s="34" t="s">
        <v>110</v>
      </c>
      <c r="B68" s="194">
        <f>PPCL_NG!I68+PPCL_Spot!I68+GT_NG!I68+GT_Spot!I68+Bawana_NG!I68+Bawana_RLNG!I68+Bawana_Spot!I68</f>
        <v>228.28</v>
      </c>
      <c r="C68" s="194">
        <f>PPCL_NG!P68+PPCL_Spot!P68+GT_NG!P68+GT_Spot!P68+Bawana_NG!P68+Bawana_RLNG!P68+Bawana_Spot!P68</f>
        <v>228.26365886038357</v>
      </c>
      <c r="D68" s="195">
        <f t="shared" si="6"/>
        <v>1.6341139616429246E-2</v>
      </c>
      <c r="E68" s="194">
        <f>PPCL_NG!J68+PPCL_Spot!J68+GT_NG!J68+GT_Spot!J68+Bawana_NG!J68+Bawana_RLNG!J68+Bawana_Spot!J68</f>
        <v>7.88</v>
      </c>
      <c r="F68" s="194">
        <f>PPCL_NG!Q68+PPCL_Spot!Q68+GT_NG!Q68+GT_Spot!Q68+Bawana_NG!Q68+Bawana_RLNG!Q68+Bawana_Spot!Q68</f>
        <v>7.8754477180820324</v>
      </c>
      <c r="G68" s="195">
        <f t="shared" si="7"/>
        <v>4.5522819179675267E-3</v>
      </c>
      <c r="H68" s="194">
        <f>PPCL_NG!K68+PPCL_Spot!K68+GT_NG!K68+GT_Spot!K68+Bawana_NG!K68+Bawana_RLNG!K68+Bawana_Spot!K68</f>
        <v>5.47</v>
      </c>
      <c r="I68" s="194">
        <f>PPCL_NG!R68+PPCL_Spot!R68+GT_NG!R68+GT_Spot!R68+Bawana_NG!R68+Bawana_RLNG!R68+Bawana_Spot!R68</f>
        <v>5.4697945539906101</v>
      </c>
      <c r="J68" s="195">
        <f t="shared" si="8"/>
        <v>2.0544600938965374E-4</v>
      </c>
      <c r="K68" s="194">
        <f>PPCL_NG!L68+PPCL_Spot!L68+GT_NG!L68+GT_Spot!L68+Bawana_NG!L68+Bawana_RLNG!L68+Bawana_Spot!L68</f>
        <v>2.08</v>
      </c>
      <c r="L68" s="194">
        <f>PPCL_NG!S68+PPCL_Spot!S68+GT_NG!S68+GT_Spot!S68+Bawana_NG!S68+Bawana_RLNG!S68+Bawana_Spot!S68</f>
        <v>2.0787983824378973</v>
      </c>
      <c r="M68" s="195">
        <f t="shared" si="9"/>
        <v>1.2016175621027969E-3</v>
      </c>
      <c r="N68" s="194">
        <f>PPCL_NG!M68+PPCL_Spot!M68+GT_NG!M68+GT_Spot!M68+Bawana_NG!M68+Bawana_RLNG!M68+Bawana_Spot!M68</f>
        <v>57.160000000000004</v>
      </c>
      <c r="O68" s="194">
        <f>PPCL_NG!T68+PPCL_Spot!T68+GT_NG!T68+GT_Spot!T68+Bawana_NG!T68+Bawana_RLNG!T68+Bawana_Spot!T68</f>
        <v>57.152300485105904</v>
      </c>
      <c r="P68" s="195">
        <f t="shared" si="10"/>
        <v>7.6995148940994795E-3</v>
      </c>
      <c r="Q68" s="195">
        <f t="shared" ref="Q68:Q99" si="11">D68+G68+J68+M68+P68</f>
        <v>2.9999999999988702E-2</v>
      </c>
    </row>
    <row r="69" spans="1:17">
      <c r="A69" s="34" t="s">
        <v>111</v>
      </c>
      <c r="B69" s="194">
        <f>PPCL_NG!I69+PPCL_Spot!I69+GT_NG!I69+GT_Spot!I69+Bawana_NG!I69+Bawana_RLNG!I69+Bawana_Spot!I69</f>
        <v>228.28</v>
      </c>
      <c r="C69" s="194">
        <f>PPCL_NG!P69+PPCL_Spot!P69+GT_NG!P69+GT_Spot!P69+Bawana_NG!P69+Bawana_RLNG!P69+Bawana_Spot!P69</f>
        <v>228.26365886038357</v>
      </c>
      <c r="D69" s="195">
        <f t="shared" si="6"/>
        <v>1.6341139616429246E-2</v>
      </c>
      <c r="E69" s="194">
        <f>PPCL_NG!J69+PPCL_Spot!J69+GT_NG!J69+GT_Spot!J69+Bawana_NG!J69+Bawana_RLNG!J69+Bawana_Spot!J69</f>
        <v>7.88</v>
      </c>
      <c r="F69" s="194">
        <f>PPCL_NG!Q69+PPCL_Spot!Q69+GT_NG!Q69+GT_Spot!Q69+Bawana_NG!Q69+Bawana_RLNG!Q69+Bawana_Spot!Q69</f>
        <v>7.8754477180820324</v>
      </c>
      <c r="G69" s="195">
        <f t="shared" si="7"/>
        <v>4.5522819179675267E-3</v>
      </c>
      <c r="H69" s="194">
        <f>PPCL_NG!K69+PPCL_Spot!K69+GT_NG!K69+GT_Spot!K69+Bawana_NG!K69+Bawana_RLNG!K69+Bawana_Spot!K69</f>
        <v>5.47</v>
      </c>
      <c r="I69" s="194">
        <f>PPCL_NG!R69+PPCL_Spot!R69+GT_NG!R69+GT_Spot!R69+Bawana_NG!R69+Bawana_RLNG!R69+Bawana_Spot!R69</f>
        <v>5.4697945539906101</v>
      </c>
      <c r="J69" s="195">
        <f t="shared" si="8"/>
        <v>2.0544600938965374E-4</v>
      </c>
      <c r="K69" s="194">
        <f>PPCL_NG!L69+PPCL_Spot!L69+GT_NG!L69+GT_Spot!L69+Bawana_NG!L69+Bawana_RLNG!L69+Bawana_Spot!L69</f>
        <v>2.08</v>
      </c>
      <c r="L69" s="194">
        <f>PPCL_NG!S69+PPCL_Spot!S69+GT_NG!S69+GT_Spot!S69+Bawana_NG!S69+Bawana_RLNG!S69+Bawana_Spot!S69</f>
        <v>2.0787983824378973</v>
      </c>
      <c r="M69" s="195">
        <f t="shared" si="9"/>
        <v>1.2016175621027969E-3</v>
      </c>
      <c r="N69" s="194">
        <f>PPCL_NG!M69+PPCL_Spot!M69+GT_NG!M69+GT_Spot!M69+Bawana_NG!M69+Bawana_RLNG!M69+Bawana_Spot!M69</f>
        <v>57.160000000000004</v>
      </c>
      <c r="O69" s="194">
        <f>PPCL_NG!T69+PPCL_Spot!T69+GT_NG!T69+GT_Spot!T69+Bawana_NG!T69+Bawana_RLNG!T69+Bawana_Spot!T69</f>
        <v>57.152300485105904</v>
      </c>
      <c r="P69" s="195">
        <f t="shared" si="10"/>
        <v>7.6995148940994795E-3</v>
      </c>
      <c r="Q69" s="195">
        <f t="shared" si="11"/>
        <v>2.9999999999988702E-2</v>
      </c>
    </row>
    <row r="70" spans="1:17">
      <c r="A70" s="34" t="s">
        <v>112</v>
      </c>
      <c r="B70" s="194">
        <f>PPCL_NG!I70+PPCL_Spot!I70+GT_NG!I70+GT_Spot!I70+Bawana_NG!I70+Bawana_RLNG!I70+Bawana_Spot!I70</f>
        <v>228.28</v>
      </c>
      <c r="C70" s="194">
        <f>PPCL_NG!P70+PPCL_Spot!P70+GT_NG!P70+GT_Spot!P70+Bawana_NG!P70+Bawana_RLNG!P70+Bawana_Spot!P70</f>
        <v>228.26365886038357</v>
      </c>
      <c r="D70" s="195">
        <f t="shared" si="6"/>
        <v>1.6341139616429246E-2</v>
      </c>
      <c r="E70" s="194">
        <f>PPCL_NG!J70+PPCL_Spot!J70+GT_NG!J70+GT_Spot!J70+Bawana_NG!J70+Bawana_RLNG!J70+Bawana_Spot!J70</f>
        <v>7.88</v>
      </c>
      <c r="F70" s="194">
        <f>PPCL_NG!Q70+PPCL_Spot!Q70+GT_NG!Q70+GT_Spot!Q70+Bawana_NG!Q70+Bawana_RLNG!Q70+Bawana_Spot!Q70</f>
        <v>7.8754477180820324</v>
      </c>
      <c r="G70" s="195">
        <f t="shared" si="7"/>
        <v>4.5522819179675267E-3</v>
      </c>
      <c r="H70" s="194">
        <f>PPCL_NG!K70+PPCL_Spot!K70+GT_NG!K70+GT_Spot!K70+Bawana_NG!K70+Bawana_RLNG!K70+Bawana_Spot!K70</f>
        <v>5.47</v>
      </c>
      <c r="I70" s="194">
        <f>PPCL_NG!R70+PPCL_Spot!R70+GT_NG!R70+GT_Spot!R70+Bawana_NG!R70+Bawana_RLNG!R70+Bawana_Spot!R70</f>
        <v>5.4697945539906101</v>
      </c>
      <c r="J70" s="195">
        <f t="shared" si="8"/>
        <v>2.0544600938965374E-4</v>
      </c>
      <c r="K70" s="194">
        <f>PPCL_NG!L70+PPCL_Spot!L70+GT_NG!L70+GT_Spot!L70+Bawana_NG!L70+Bawana_RLNG!L70+Bawana_Spot!L70</f>
        <v>2.08</v>
      </c>
      <c r="L70" s="194">
        <f>PPCL_NG!S70+PPCL_Spot!S70+GT_NG!S70+GT_Spot!S70+Bawana_NG!S70+Bawana_RLNG!S70+Bawana_Spot!S70</f>
        <v>2.0787983824378973</v>
      </c>
      <c r="M70" s="195">
        <f t="shared" si="9"/>
        <v>1.2016175621027969E-3</v>
      </c>
      <c r="N70" s="194">
        <f>PPCL_NG!M70+PPCL_Spot!M70+GT_NG!M70+GT_Spot!M70+Bawana_NG!M70+Bawana_RLNG!M70+Bawana_Spot!M70</f>
        <v>57.160000000000004</v>
      </c>
      <c r="O70" s="194">
        <f>PPCL_NG!T70+PPCL_Spot!T70+GT_NG!T70+GT_Spot!T70+Bawana_NG!T70+Bawana_RLNG!T70+Bawana_Spot!T70</f>
        <v>57.152300485105904</v>
      </c>
      <c r="P70" s="195">
        <f t="shared" si="10"/>
        <v>7.6995148940994795E-3</v>
      </c>
      <c r="Q70" s="195">
        <f t="shared" si="11"/>
        <v>2.9999999999988702E-2</v>
      </c>
    </row>
    <row r="71" spans="1:17">
      <c r="A71" s="34" t="s">
        <v>113</v>
      </c>
      <c r="B71" s="194">
        <f>PPCL_NG!I71+PPCL_Spot!I71+GT_NG!I71+GT_Spot!I71+Bawana_NG!I71+Bawana_RLNG!I71+Bawana_Spot!I71</f>
        <v>228.28</v>
      </c>
      <c r="C71" s="194">
        <f>PPCL_NG!P71+PPCL_Spot!P71+GT_NG!P71+GT_Spot!P71+Bawana_NG!P71+Bawana_RLNG!P71+Bawana_Spot!P71</f>
        <v>228.26365886038357</v>
      </c>
      <c r="D71" s="195">
        <f t="shared" si="6"/>
        <v>1.6341139616429246E-2</v>
      </c>
      <c r="E71" s="194">
        <f>PPCL_NG!J71+PPCL_Spot!J71+GT_NG!J71+GT_Spot!J71+Bawana_NG!J71+Bawana_RLNG!J71+Bawana_Spot!J71</f>
        <v>7.88</v>
      </c>
      <c r="F71" s="194">
        <f>PPCL_NG!Q71+PPCL_Spot!Q71+GT_NG!Q71+GT_Spot!Q71+Bawana_NG!Q71+Bawana_RLNG!Q71+Bawana_Spot!Q71</f>
        <v>7.8754477180820324</v>
      </c>
      <c r="G71" s="195">
        <f t="shared" si="7"/>
        <v>4.5522819179675267E-3</v>
      </c>
      <c r="H71" s="194">
        <f>PPCL_NG!K71+PPCL_Spot!K71+GT_NG!K71+GT_Spot!K71+Bawana_NG!K71+Bawana_RLNG!K71+Bawana_Spot!K71</f>
        <v>5.47</v>
      </c>
      <c r="I71" s="194">
        <f>PPCL_NG!R71+PPCL_Spot!R71+GT_NG!R71+GT_Spot!R71+Bawana_NG!R71+Bawana_RLNG!R71+Bawana_Spot!R71</f>
        <v>5.4697945539906101</v>
      </c>
      <c r="J71" s="195">
        <f t="shared" si="8"/>
        <v>2.0544600938965374E-4</v>
      </c>
      <c r="K71" s="194">
        <f>PPCL_NG!L71+PPCL_Spot!L71+GT_NG!L71+GT_Spot!L71+Bawana_NG!L71+Bawana_RLNG!L71+Bawana_Spot!L71</f>
        <v>2.08</v>
      </c>
      <c r="L71" s="194">
        <f>PPCL_NG!S71+PPCL_Spot!S71+GT_NG!S71+GT_Spot!S71+Bawana_NG!S71+Bawana_RLNG!S71+Bawana_Spot!S71</f>
        <v>2.0787983824378973</v>
      </c>
      <c r="M71" s="195">
        <f t="shared" si="9"/>
        <v>1.2016175621027969E-3</v>
      </c>
      <c r="N71" s="194">
        <f>PPCL_NG!M71+PPCL_Spot!M71+GT_NG!M71+GT_Spot!M71+Bawana_NG!M71+Bawana_RLNG!M71+Bawana_Spot!M71</f>
        <v>57.160000000000004</v>
      </c>
      <c r="O71" s="194">
        <f>PPCL_NG!T71+PPCL_Spot!T71+GT_NG!T71+GT_Spot!T71+Bawana_NG!T71+Bawana_RLNG!T71+Bawana_Spot!T71</f>
        <v>57.152300485105904</v>
      </c>
      <c r="P71" s="195">
        <f t="shared" si="10"/>
        <v>7.6995148940994795E-3</v>
      </c>
      <c r="Q71" s="195">
        <f t="shared" si="11"/>
        <v>2.9999999999988702E-2</v>
      </c>
    </row>
    <row r="72" spans="1:17">
      <c r="A72" s="34" t="s">
        <v>114</v>
      </c>
      <c r="B72" s="194">
        <f>PPCL_NG!I72+PPCL_Spot!I72+GT_NG!I72+GT_Spot!I72+Bawana_NG!I72+Bawana_RLNG!I72+Bawana_Spot!I72</f>
        <v>227.85</v>
      </c>
      <c r="C72" s="194">
        <f>PPCL_NG!P72+PPCL_Spot!P72+GT_NG!P72+GT_Spot!P72+Bawana_NG!P72+Bawana_RLNG!P72+Bawana_Spot!P72</f>
        <v>227.82952195097437</v>
      </c>
      <c r="D72" s="195">
        <f t="shared" si="6"/>
        <v>2.0478049025626888E-2</v>
      </c>
      <c r="E72" s="194">
        <f>PPCL_NG!J72+PPCL_Spot!J72+GT_NG!J72+GT_Spot!J72+Bawana_NG!J72+Bawana_RLNG!J72+Bawana_Spot!J72</f>
        <v>7.64</v>
      </c>
      <c r="F72" s="194">
        <f>PPCL_NG!Q72+PPCL_Spot!Q72+GT_NG!Q72+GT_Spot!Q72+Bawana_NG!Q72+Bawana_RLNG!Q72+Bawana_Spot!Q72</f>
        <v>7.6331846565566455</v>
      </c>
      <c r="G72" s="195">
        <f t="shared" si="7"/>
        <v>6.8153434433542159E-3</v>
      </c>
      <c r="H72" s="194">
        <f>PPCL_NG!K72+PPCL_Spot!K72+GT_NG!K72+GT_Spot!K72+Bawana_NG!K72+Bawana_RLNG!K72+Bawana_Spot!K72</f>
        <v>5.47</v>
      </c>
      <c r="I72" s="194">
        <f>PPCL_NG!R72+PPCL_Spot!R72+GT_NG!R72+GT_Spot!R72+Bawana_NG!R72+Bawana_RLNG!R72+Bawana_Spot!R72</f>
        <v>5.4697945539906101</v>
      </c>
      <c r="J72" s="195">
        <f t="shared" si="8"/>
        <v>2.0544600938965374E-4</v>
      </c>
      <c r="K72" s="194">
        <f>PPCL_NG!L72+PPCL_Spot!L72+GT_NG!L72+GT_Spot!L72+Bawana_NG!L72+Bawana_RLNG!L72+Bawana_Spot!L72</f>
        <v>2.08</v>
      </c>
      <c r="L72" s="194">
        <f>PPCL_NG!S72+PPCL_Spot!S72+GT_NG!S72+GT_Spot!S72+Bawana_NG!S72+Bawana_RLNG!S72+Bawana_Spot!S72</f>
        <v>2.0781445138269401</v>
      </c>
      <c r="M72" s="195">
        <f t="shared" si="9"/>
        <v>1.8554861730599725E-3</v>
      </c>
      <c r="N72" s="194">
        <f>PPCL_NG!M72+PPCL_Spot!M72+GT_NG!M72+GT_Spot!M72+Bawana_NG!M72+Bawana_RLNG!M72+Bawana_Spot!M72</f>
        <v>56.84</v>
      </c>
      <c r="O72" s="194">
        <f>PPCL_NG!T72+PPCL_Spot!T72+GT_NG!T72+GT_Spot!T72+Bawana_NG!T72+Bawana_RLNG!T72+Bawana_Spot!T72</f>
        <v>56.829354324651455</v>
      </c>
      <c r="P72" s="195">
        <f t="shared" si="10"/>
        <v>1.0645675348548878E-2</v>
      </c>
      <c r="Q72" s="195">
        <f t="shared" si="11"/>
        <v>3.9999999999979607E-2</v>
      </c>
    </row>
    <row r="73" spans="1:17">
      <c r="A73" s="34" t="s">
        <v>115</v>
      </c>
      <c r="B73" s="194">
        <f>PPCL_NG!I73+PPCL_Spot!I73+GT_NG!I73+GT_Spot!I73+Bawana_NG!I73+Bawana_RLNG!I73+Bawana_Spot!I73</f>
        <v>227.85</v>
      </c>
      <c r="C73" s="194">
        <f>PPCL_NG!P73+PPCL_Spot!P73+GT_NG!P73+GT_Spot!P73+Bawana_NG!P73+Bawana_RLNG!P73+Bawana_Spot!P73</f>
        <v>227.82952195097437</v>
      </c>
      <c r="D73" s="195">
        <f t="shared" si="6"/>
        <v>2.0478049025626888E-2</v>
      </c>
      <c r="E73" s="194">
        <f>PPCL_NG!J73+PPCL_Spot!J73+GT_NG!J73+GT_Spot!J73+Bawana_NG!J73+Bawana_RLNG!J73+Bawana_Spot!J73</f>
        <v>7.64</v>
      </c>
      <c r="F73" s="194">
        <f>PPCL_NG!Q73+PPCL_Spot!Q73+GT_NG!Q73+GT_Spot!Q73+Bawana_NG!Q73+Bawana_RLNG!Q73+Bawana_Spot!Q73</f>
        <v>7.6331846565566455</v>
      </c>
      <c r="G73" s="195">
        <f t="shared" si="7"/>
        <v>6.8153434433542159E-3</v>
      </c>
      <c r="H73" s="194">
        <f>PPCL_NG!K73+PPCL_Spot!K73+GT_NG!K73+GT_Spot!K73+Bawana_NG!K73+Bawana_RLNG!K73+Bawana_Spot!K73</f>
        <v>5.47</v>
      </c>
      <c r="I73" s="194">
        <f>PPCL_NG!R73+PPCL_Spot!R73+GT_NG!R73+GT_Spot!R73+Bawana_NG!R73+Bawana_RLNG!R73+Bawana_Spot!R73</f>
        <v>5.4697945539906101</v>
      </c>
      <c r="J73" s="195">
        <f t="shared" si="8"/>
        <v>2.0544600938965374E-4</v>
      </c>
      <c r="K73" s="194">
        <f>PPCL_NG!L73+PPCL_Spot!L73+GT_NG!L73+GT_Spot!L73+Bawana_NG!L73+Bawana_RLNG!L73+Bawana_Spot!L73</f>
        <v>2.08</v>
      </c>
      <c r="L73" s="194">
        <f>PPCL_NG!S73+PPCL_Spot!S73+GT_NG!S73+GT_Spot!S73+Bawana_NG!S73+Bawana_RLNG!S73+Bawana_Spot!S73</f>
        <v>2.0781445138269401</v>
      </c>
      <c r="M73" s="195">
        <f t="shared" si="9"/>
        <v>1.8554861730599725E-3</v>
      </c>
      <c r="N73" s="194">
        <f>PPCL_NG!M73+PPCL_Spot!M73+GT_NG!M73+GT_Spot!M73+Bawana_NG!M73+Bawana_RLNG!M73+Bawana_Spot!M73</f>
        <v>56.84</v>
      </c>
      <c r="O73" s="194">
        <f>PPCL_NG!T73+PPCL_Spot!T73+GT_NG!T73+GT_Spot!T73+Bawana_NG!T73+Bawana_RLNG!T73+Bawana_Spot!T73</f>
        <v>56.829354324651455</v>
      </c>
      <c r="P73" s="195">
        <f t="shared" si="10"/>
        <v>1.0645675348548878E-2</v>
      </c>
      <c r="Q73" s="195">
        <f t="shared" si="11"/>
        <v>3.9999999999979607E-2</v>
      </c>
    </row>
    <row r="74" spans="1:17">
      <c r="A74" s="34" t="s">
        <v>116</v>
      </c>
      <c r="B74" s="194">
        <f>PPCL_NG!I74+PPCL_Spot!I74+GT_NG!I74+GT_Spot!I74+Bawana_NG!I74+Bawana_RLNG!I74+Bawana_Spot!I74</f>
        <v>227.85</v>
      </c>
      <c r="C74" s="194">
        <f>PPCL_NG!P74+PPCL_Spot!P74+GT_NG!P74+GT_Spot!P74+Bawana_NG!P74+Bawana_RLNG!P74+Bawana_Spot!P74</f>
        <v>227.82952195097437</v>
      </c>
      <c r="D74" s="195">
        <f t="shared" si="6"/>
        <v>2.0478049025626888E-2</v>
      </c>
      <c r="E74" s="194">
        <f>PPCL_NG!J74+PPCL_Spot!J74+GT_NG!J74+GT_Spot!J74+Bawana_NG!J74+Bawana_RLNG!J74+Bawana_Spot!J74</f>
        <v>7.64</v>
      </c>
      <c r="F74" s="194">
        <f>PPCL_NG!Q74+PPCL_Spot!Q74+GT_NG!Q74+GT_Spot!Q74+Bawana_NG!Q74+Bawana_RLNG!Q74+Bawana_Spot!Q74</f>
        <v>7.6331846565566455</v>
      </c>
      <c r="G74" s="195">
        <f t="shared" si="7"/>
        <v>6.8153434433542159E-3</v>
      </c>
      <c r="H74" s="194">
        <f>PPCL_NG!K74+PPCL_Spot!K74+GT_NG!K74+GT_Spot!K74+Bawana_NG!K74+Bawana_RLNG!K74+Bawana_Spot!K74</f>
        <v>5.47</v>
      </c>
      <c r="I74" s="194">
        <f>PPCL_NG!R74+PPCL_Spot!R74+GT_NG!R74+GT_Spot!R74+Bawana_NG!R74+Bawana_RLNG!R74+Bawana_Spot!R74</f>
        <v>5.4697945539906101</v>
      </c>
      <c r="J74" s="195">
        <f t="shared" si="8"/>
        <v>2.0544600938965374E-4</v>
      </c>
      <c r="K74" s="194">
        <f>PPCL_NG!L74+PPCL_Spot!L74+GT_NG!L74+GT_Spot!L74+Bawana_NG!L74+Bawana_RLNG!L74+Bawana_Spot!L74</f>
        <v>2.08</v>
      </c>
      <c r="L74" s="194">
        <f>PPCL_NG!S74+PPCL_Spot!S74+GT_NG!S74+GT_Spot!S74+Bawana_NG!S74+Bawana_RLNG!S74+Bawana_Spot!S74</f>
        <v>2.0781445138269401</v>
      </c>
      <c r="M74" s="195">
        <f t="shared" si="9"/>
        <v>1.8554861730599725E-3</v>
      </c>
      <c r="N74" s="194">
        <f>PPCL_NG!M74+PPCL_Spot!M74+GT_NG!M74+GT_Spot!M74+Bawana_NG!M74+Bawana_RLNG!M74+Bawana_Spot!M74</f>
        <v>56.84</v>
      </c>
      <c r="O74" s="194">
        <f>PPCL_NG!T74+PPCL_Spot!T74+GT_NG!T74+GT_Spot!T74+Bawana_NG!T74+Bawana_RLNG!T74+Bawana_Spot!T74</f>
        <v>56.829354324651455</v>
      </c>
      <c r="P74" s="195">
        <f t="shared" si="10"/>
        <v>1.0645675348548878E-2</v>
      </c>
      <c r="Q74" s="195">
        <f t="shared" si="11"/>
        <v>3.9999999999979607E-2</v>
      </c>
    </row>
    <row r="75" spans="1:17">
      <c r="A75" s="34" t="s">
        <v>117</v>
      </c>
      <c r="B75" s="194">
        <f>PPCL_NG!I75+PPCL_Spot!I75+GT_NG!I75+GT_Spot!I75+Bawana_NG!I75+Bawana_RLNG!I75+Bawana_Spot!I75</f>
        <v>198.78</v>
      </c>
      <c r="C75" s="194">
        <f>PPCL_NG!P75+PPCL_Spot!P75+GT_NG!P75+GT_Spot!P75+Bawana_NG!P75+Bawana_RLNG!P75+Bawana_Spot!P75</f>
        <v>198.61387999999997</v>
      </c>
      <c r="D75" s="195">
        <f t="shared" si="6"/>
        <v>0.16612000000003491</v>
      </c>
      <c r="E75" s="194">
        <f>PPCL_NG!J75+PPCL_Spot!J75+GT_NG!J75+GT_Spot!J75+Bawana_NG!J75+Bawana_RLNG!J75+Bawana_Spot!J75</f>
        <v>0</v>
      </c>
      <c r="F75" s="194">
        <f>PPCL_NG!Q75+PPCL_Spot!Q75+GT_NG!Q75+GT_Spot!Q75+Bawana_NG!Q75+Bawana_RLNG!Q75+Bawana_Spot!Q75</f>
        <v>-9.0959999999999999E-2</v>
      </c>
      <c r="G75" s="195">
        <f t="shared" si="7"/>
        <v>9.0959999999999999E-2</v>
      </c>
      <c r="H75" s="194">
        <f>PPCL_NG!K75+PPCL_Spot!K75+GT_NG!K75+GT_Spot!K75+Bawana_NG!K75+Bawana_RLNG!K75+Bawana_Spot!K75</f>
        <v>5.56</v>
      </c>
      <c r="I75" s="194">
        <f>PPCL_NG!R75+PPCL_Spot!R75+GT_NG!R75+GT_Spot!R75+Bawana_NG!R75+Bawana_RLNG!R75+Bawana_Spot!R75</f>
        <v>5.5599999999999987</v>
      </c>
      <c r="J75" s="195">
        <f t="shared" si="8"/>
        <v>0</v>
      </c>
      <c r="K75" s="194">
        <f>PPCL_NG!L75+PPCL_Spot!L75+GT_NG!L75+GT_Spot!L75+Bawana_NG!L75+Bawana_RLNG!L75+Bawana_Spot!L75</f>
        <v>0</v>
      </c>
      <c r="L75" s="194">
        <f>PPCL_NG!S75+PPCL_Spot!S75+GT_NG!S75+GT_Spot!S75+Bawana_NG!S75+Bawana_RLNG!S75+Bawana_Spot!S75</f>
        <v>-1.9800000000000002E-2</v>
      </c>
      <c r="M75" s="195">
        <f t="shared" si="9"/>
        <v>1.9800000000000002E-2</v>
      </c>
      <c r="N75" s="194">
        <f>PPCL_NG!M75+PPCL_Spot!M75+GT_NG!M75+GT_Spot!M75+Bawana_NG!M75+Bawana_RLNG!M75+Bawana_Spot!M75</f>
        <v>66.34</v>
      </c>
      <c r="O75" s="194">
        <f>PPCL_NG!T75+PPCL_Spot!T75+GT_NG!T75+GT_Spot!T75+Bawana_NG!T75+Bawana_RLNG!T75+Bawana_Spot!T75</f>
        <v>66.221319999999992</v>
      </c>
      <c r="P75" s="195">
        <f t="shared" si="10"/>
        <v>0.11868000000001189</v>
      </c>
      <c r="Q75" s="195">
        <f t="shared" si="11"/>
        <v>0.39556000000004676</v>
      </c>
    </row>
    <row r="76" spans="1:17">
      <c r="A76" s="34" t="s">
        <v>118</v>
      </c>
      <c r="B76" s="194">
        <f>PPCL_NG!I76+PPCL_Spot!I76+GT_NG!I76+GT_Spot!I76+Bawana_NG!I76+Bawana_RLNG!I76+Bawana_Spot!I76</f>
        <v>211.24</v>
      </c>
      <c r="C76" s="194">
        <f>PPCL_NG!P76+PPCL_Spot!P76+GT_NG!P76+GT_Spot!P76+Bawana_NG!P76+Bawana_RLNG!P76+Bawana_Spot!P76</f>
        <v>211.14949152542371</v>
      </c>
      <c r="D76" s="195">
        <f t="shared" si="6"/>
        <v>9.0508474576296294E-2</v>
      </c>
      <c r="E76" s="194">
        <f>PPCL_NG!J76+PPCL_Spot!J76+GT_NG!J76+GT_Spot!J76+Bawana_NG!J76+Bawana_RLNG!J76+Bawana_Spot!J76</f>
        <v>4.7</v>
      </c>
      <c r="F76" s="194">
        <f>PPCL_NG!Q76+PPCL_Spot!Q76+GT_NG!Q76+GT_Spot!Q76+Bawana_NG!Q76+Bawana_RLNG!Q76+Bawana_Spot!Q76</f>
        <v>4.6658595641646494</v>
      </c>
      <c r="G76" s="195">
        <f t="shared" si="7"/>
        <v>3.4140435835350758E-2</v>
      </c>
      <c r="H76" s="194">
        <f>PPCL_NG!K76+PPCL_Spot!K76+GT_NG!K76+GT_Spot!K76+Bawana_NG!K76+Bawana_RLNG!K76+Bawana_Spot!K76</f>
        <v>5.56</v>
      </c>
      <c r="I76" s="194">
        <f>PPCL_NG!R76+PPCL_Spot!R76+GT_NG!R76+GT_Spot!R76+Bawana_NG!R76+Bawana_RLNG!R76+Bawana_Spot!R76</f>
        <v>5.5599999999999987</v>
      </c>
      <c r="J76" s="195">
        <f t="shared" si="8"/>
        <v>0</v>
      </c>
      <c r="K76" s="194">
        <f>PPCL_NG!L76+PPCL_Spot!L76+GT_NG!L76+GT_Spot!L76+Bawana_NG!L76+Bawana_RLNG!L76+Bawana_Spot!L76</f>
        <v>1.49</v>
      </c>
      <c r="L76" s="194">
        <f>PPCL_NG!S76+PPCL_Spot!S76+GT_NG!S76+GT_Spot!S76+Bawana_NG!S76+Bawana_RLNG!S76+Bawana_Spot!S76</f>
        <v>1.479176755447942</v>
      </c>
      <c r="M76" s="195">
        <f t="shared" si="9"/>
        <v>1.0823244552057965E-2</v>
      </c>
      <c r="N76" s="194">
        <f>PPCL_NG!M76+PPCL_Spot!M76+GT_NG!M76+GT_Spot!M76+Bawana_NG!M76+Bawana_RLNG!M76+Bawana_Spot!M76</f>
        <v>72.47</v>
      </c>
      <c r="O76" s="194">
        <f>PPCL_NG!T76+PPCL_Spot!T76+GT_NG!T76+GT_Spot!T76+Bawana_NG!T76+Bawana_RLNG!T76+Bawana_Spot!T76</f>
        <v>72.425472154963671</v>
      </c>
      <c r="P76" s="195">
        <f t="shared" si="10"/>
        <v>4.4527845036327562E-2</v>
      </c>
      <c r="Q76" s="195">
        <f t="shared" si="11"/>
        <v>0.18000000000003258</v>
      </c>
    </row>
    <row r="77" spans="1:17">
      <c r="A77" s="34" t="s">
        <v>119</v>
      </c>
      <c r="B77" s="194">
        <f>PPCL_NG!I77+PPCL_Spot!I77+GT_NG!I77+GT_Spot!I77+Bawana_NG!I77+Bawana_RLNG!I77+Bawana_Spot!I77</f>
        <v>228.4</v>
      </c>
      <c r="C77" s="194">
        <f>PPCL_NG!P77+PPCL_Spot!P77+GT_NG!P77+GT_Spot!P77+Bawana_NG!P77+Bawana_RLNG!P77+Bawana_Spot!P77</f>
        <v>228.30949152542368</v>
      </c>
      <c r="D77" s="195">
        <f t="shared" si="6"/>
        <v>9.0508474576324716E-2</v>
      </c>
      <c r="E77" s="194">
        <f>PPCL_NG!J77+PPCL_Spot!J77+GT_NG!J77+GT_Spot!J77+Bawana_NG!J77+Bawana_RLNG!J77+Bawana_Spot!J77</f>
        <v>4.7</v>
      </c>
      <c r="F77" s="194">
        <f>PPCL_NG!Q77+PPCL_Spot!Q77+GT_NG!Q77+GT_Spot!Q77+Bawana_NG!Q77+Bawana_RLNG!Q77+Bawana_Spot!Q77</f>
        <v>4.6658595641646494</v>
      </c>
      <c r="G77" s="195">
        <f t="shared" si="7"/>
        <v>3.4140435835350758E-2</v>
      </c>
      <c r="H77" s="194">
        <f>PPCL_NG!K77+PPCL_Spot!K77+GT_NG!K77+GT_Spot!K77+Bawana_NG!K77+Bawana_RLNG!K77+Bawana_Spot!K77</f>
        <v>5.56</v>
      </c>
      <c r="I77" s="194">
        <f>PPCL_NG!R77+PPCL_Spot!R77+GT_NG!R77+GT_Spot!R77+Bawana_NG!R77+Bawana_RLNG!R77+Bawana_Spot!R77</f>
        <v>5.5599999999999987</v>
      </c>
      <c r="J77" s="195">
        <f t="shared" si="8"/>
        <v>0</v>
      </c>
      <c r="K77" s="194">
        <f>PPCL_NG!L77+PPCL_Spot!L77+GT_NG!L77+GT_Spot!L77+Bawana_NG!L77+Bawana_RLNG!L77+Bawana_Spot!L77</f>
        <v>1.49</v>
      </c>
      <c r="L77" s="194">
        <f>PPCL_NG!S77+PPCL_Spot!S77+GT_NG!S77+GT_Spot!S77+Bawana_NG!S77+Bawana_RLNG!S77+Bawana_Spot!S77</f>
        <v>1.479176755447942</v>
      </c>
      <c r="M77" s="195">
        <f t="shared" si="9"/>
        <v>1.0823244552057965E-2</v>
      </c>
      <c r="N77" s="194">
        <f>PPCL_NG!M77+PPCL_Spot!M77+GT_NG!M77+GT_Spot!M77+Bawana_NG!M77+Bawana_RLNG!M77+Bawana_Spot!M77</f>
        <v>72.47</v>
      </c>
      <c r="O77" s="194">
        <f>PPCL_NG!T77+PPCL_Spot!T77+GT_NG!T77+GT_Spot!T77+Bawana_NG!T77+Bawana_RLNG!T77+Bawana_Spot!T77</f>
        <v>72.425472154963671</v>
      </c>
      <c r="P77" s="195">
        <f t="shared" si="10"/>
        <v>4.4527845036327562E-2</v>
      </c>
      <c r="Q77" s="195">
        <f t="shared" si="11"/>
        <v>0.180000000000061</v>
      </c>
    </row>
    <row r="78" spans="1:17">
      <c r="A78" s="34" t="s">
        <v>120</v>
      </c>
      <c r="B78" s="194">
        <f>PPCL_NG!I78+PPCL_Spot!I78+GT_NG!I78+GT_Spot!I78+Bawana_NG!I78+Bawana_RLNG!I78+Bawana_Spot!I78</f>
        <v>228.4</v>
      </c>
      <c r="C78" s="194">
        <f>PPCL_NG!P78+PPCL_Spot!P78+GT_NG!P78+GT_Spot!P78+Bawana_NG!P78+Bawana_RLNG!P78+Bawana_Spot!P78</f>
        <v>228.30949152542368</v>
      </c>
      <c r="D78" s="195">
        <f t="shared" si="6"/>
        <v>9.0508474576324716E-2</v>
      </c>
      <c r="E78" s="194">
        <f>PPCL_NG!J78+PPCL_Spot!J78+GT_NG!J78+GT_Spot!J78+Bawana_NG!J78+Bawana_RLNG!J78+Bawana_Spot!J78</f>
        <v>4.7</v>
      </c>
      <c r="F78" s="194">
        <f>PPCL_NG!Q78+PPCL_Spot!Q78+GT_NG!Q78+GT_Spot!Q78+Bawana_NG!Q78+Bawana_RLNG!Q78+Bawana_Spot!Q78</f>
        <v>4.6658595641646494</v>
      </c>
      <c r="G78" s="195">
        <f t="shared" si="7"/>
        <v>3.4140435835350758E-2</v>
      </c>
      <c r="H78" s="194">
        <f>PPCL_NG!K78+PPCL_Spot!K78+GT_NG!K78+GT_Spot!K78+Bawana_NG!K78+Bawana_RLNG!K78+Bawana_Spot!K78</f>
        <v>5.56</v>
      </c>
      <c r="I78" s="194">
        <f>PPCL_NG!R78+PPCL_Spot!R78+GT_NG!R78+GT_Spot!R78+Bawana_NG!R78+Bawana_RLNG!R78+Bawana_Spot!R78</f>
        <v>5.5599999999999987</v>
      </c>
      <c r="J78" s="195">
        <f t="shared" si="8"/>
        <v>0</v>
      </c>
      <c r="K78" s="194">
        <f>PPCL_NG!L78+PPCL_Spot!L78+GT_NG!L78+GT_Spot!L78+Bawana_NG!L78+Bawana_RLNG!L78+Bawana_Spot!L78</f>
        <v>1.49</v>
      </c>
      <c r="L78" s="194">
        <f>PPCL_NG!S78+PPCL_Spot!S78+GT_NG!S78+GT_Spot!S78+Bawana_NG!S78+Bawana_RLNG!S78+Bawana_Spot!S78</f>
        <v>1.479176755447942</v>
      </c>
      <c r="M78" s="195">
        <f t="shared" si="9"/>
        <v>1.0823244552057965E-2</v>
      </c>
      <c r="N78" s="194">
        <f>PPCL_NG!M78+PPCL_Spot!M78+GT_NG!M78+GT_Spot!M78+Bawana_NG!M78+Bawana_RLNG!M78+Bawana_Spot!M78</f>
        <v>72.47</v>
      </c>
      <c r="O78" s="194">
        <f>PPCL_NG!T78+PPCL_Spot!T78+GT_NG!T78+GT_Spot!T78+Bawana_NG!T78+Bawana_RLNG!T78+Bawana_Spot!T78</f>
        <v>72.425472154963671</v>
      </c>
      <c r="P78" s="195">
        <f t="shared" si="10"/>
        <v>4.4527845036327562E-2</v>
      </c>
      <c r="Q78" s="195">
        <f t="shared" si="11"/>
        <v>0.180000000000061</v>
      </c>
    </row>
    <row r="79" spans="1:17">
      <c r="A79" s="34" t="s">
        <v>121</v>
      </c>
      <c r="B79" s="194">
        <f>PPCL_NG!I79+PPCL_Spot!I79+GT_NG!I79+GT_Spot!I79+Bawana_NG!I79+Bawana_RLNG!I79+Bawana_Spot!I79</f>
        <v>184.55</v>
      </c>
      <c r="C79" s="194">
        <f>PPCL_NG!P79+PPCL_Spot!P79+GT_NG!P79+GT_Spot!P79+Bawana_NG!P79+Bawana_RLNG!P79+Bawana_Spot!P79</f>
        <v>184.45949152542374</v>
      </c>
      <c r="D79" s="195">
        <f t="shared" si="6"/>
        <v>9.0508474576267872E-2</v>
      </c>
      <c r="E79" s="194">
        <f>PPCL_NG!J79+PPCL_Spot!J79+GT_NG!J79+GT_Spot!J79+Bawana_NG!J79+Bawana_RLNG!J79+Bawana_Spot!J79</f>
        <v>4.7</v>
      </c>
      <c r="F79" s="194">
        <f>PPCL_NG!Q79+PPCL_Spot!Q79+GT_NG!Q79+GT_Spot!Q79+Bawana_NG!Q79+Bawana_RLNG!Q79+Bawana_Spot!Q79</f>
        <v>4.6706692042458613</v>
      </c>
      <c r="G79" s="195">
        <f t="shared" si="7"/>
        <v>2.9330795754138883E-2</v>
      </c>
      <c r="H79" s="194">
        <f>PPCL_NG!K79+PPCL_Spot!K79+GT_NG!K79+GT_Spot!K79+Bawana_NG!K79+Bawana_RLNG!K79+Bawana_Spot!K79</f>
        <v>5.56</v>
      </c>
      <c r="I79" s="194">
        <f>PPCL_NG!R79+PPCL_Spot!R79+GT_NG!R79+GT_Spot!R79+Bawana_NG!R79+Bawana_RLNG!R79+Bawana_Spot!R79</f>
        <v>5.5602499033474464</v>
      </c>
      <c r="J79" s="195">
        <f t="shared" si="8"/>
        <v>-2.4990334744678933E-4</v>
      </c>
      <c r="K79" s="194">
        <f>PPCL_NG!L79+PPCL_Spot!L79+GT_NG!L79+GT_Spot!L79+Bawana_NG!L79+Bawana_RLNG!L79+Bawana_Spot!L79</f>
        <v>1.49</v>
      </c>
      <c r="L79" s="194">
        <f>PPCL_NG!S79+PPCL_Spot!S79+GT_NG!S79+GT_Spot!S79+Bawana_NG!S79+Bawana_RLNG!S79+Bawana_Spot!S79</f>
        <v>1.481126262894193</v>
      </c>
      <c r="M79" s="195">
        <f t="shared" si="9"/>
        <v>8.873737105806967E-3</v>
      </c>
      <c r="N79" s="194">
        <f>PPCL_NG!M79+PPCL_Spot!M79+GT_NG!M79+GT_Spot!M79+Bawana_NG!M79+Bawana_RLNG!M79+Bawana_Spot!M79</f>
        <v>72.47</v>
      </c>
      <c r="O79" s="194">
        <f>PPCL_NG!T79+PPCL_Spot!T79+GT_NG!T79+GT_Spot!T79+Bawana_NG!T79+Bawana_RLNG!T79+Bawana_Spot!T79</f>
        <v>72.428463104088763</v>
      </c>
      <c r="P79" s="195">
        <f t="shared" si="10"/>
        <v>4.1536895911235661E-2</v>
      </c>
      <c r="Q79" s="195">
        <f t="shared" si="11"/>
        <v>0.17000000000000259</v>
      </c>
    </row>
    <row r="80" spans="1:17">
      <c r="A80" s="34" t="s">
        <v>122</v>
      </c>
      <c r="B80" s="194">
        <f>PPCL_NG!I80+PPCL_Spot!I80+GT_NG!I80+GT_Spot!I80+Bawana_NG!I80+Bawana_RLNG!I80+Bawana_Spot!I80</f>
        <v>184.55</v>
      </c>
      <c r="C80" s="194">
        <f>PPCL_NG!P80+PPCL_Spot!P80+GT_NG!P80+GT_Spot!P80+Bawana_NG!P80+Bawana_RLNG!P80+Bawana_Spot!P80</f>
        <v>184.45949152542374</v>
      </c>
      <c r="D80" s="195">
        <f t="shared" si="6"/>
        <v>9.0508474576267872E-2</v>
      </c>
      <c r="E80" s="194">
        <f>PPCL_NG!J80+PPCL_Spot!J80+GT_NG!J80+GT_Spot!J80+Bawana_NG!J80+Bawana_RLNG!J80+Bawana_Spot!J80</f>
        <v>4.7</v>
      </c>
      <c r="F80" s="194">
        <f>PPCL_NG!Q80+PPCL_Spot!Q80+GT_NG!Q80+GT_Spot!Q80+Bawana_NG!Q80+Bawana_RLNG!Q80+Bawana_Spot!Q80</f>
        <v>4.6706692042458613</v>
      </c>
      <c r="G80" s="195">
        <f t="shared" si="7"/>
        <v>2.9330795754138883E-2</v>
      </c>
      <c r="H80" s="194">
        <f>PPCL_NG!K80+PPCL_Spot!K80+GT_NG!K80+GT_Spot!K80+Bawana_NG!K80+Bawana_RLNG!K80+Bawana_Spot!K80</f>
        <v>5.56</v>
      </c>
      <c r="I80" s="194">
        <f>PPCL_NG!R80+PPCL_Spot!R80+GT_NG!R80+GT_Spot!R80+Bawana_NG!R80+Bawana_RLNG!R80+Bawana_Spot!R80</f>
        <v>5.5602499033474464</v>
      </c>
      <c r="J80" s="195">
        <f t="shared" si="8"/>
        <v>-2.4990334744678933E-4</v>
      </c>
      <c r="K80" s="194">
        <f>PPCL_NG!L80+PPCL_Spot!L80+GT_NG!L80+GT_Spot!L80+Bawana_NG!L80+Bawana_RLNG!L80+Bawana_Spot!L80</f>
        <v>1.49</v>
      </c>
      <c r="L80" s="194">
        <f>PPCL_NG!S80+PPCL_Spot!S80+GT_NG!S80+GT_Spot!S80+Bawana_NG!S80+Bawana_RLNG!S80+Bawana_Spot!S80</f>
        <v>1.481126262894193</v>
      </c>
      <c r="M80" s="195">
        <f t="shared" si="9"/>
        <v>8.873737105806967E-3</v>
      </c>
      <c r="N80" s="194">
        <f>PPCL_NG!M80+PPCL_Spot!M80+GT_NG!M80+GT_Spot!M80+Bawana_NG!M80+Bawana_RLNG!M80+Bawana_Spot!M80</f>
        <v>72.47</v>
      </c>
      <c r="O80" s="194">
        <f>PPCL_NG!T80+PPCL_Spot!T80+GT_NG!T80+GT_Spot!T80+Bawana_NG!T80+Bawana_RLNG!T80+Bawana_Spot!T80</f>
        <v>72.428463104088763</v>
      </c>
      <c r="P80" s="195">
        <f t="shared" si="10"/>
        <v>4.1536895911235661E-2</v>
      </c>
      <c r="Q80" s="195">
        <f t="shared" si="11"/>
        <v>0.17000000000000259</v>
      </c>
    </row>
    <row r="81" spans="1:17">
      <c r="A81" s="34" t="s">
        <v>123</v>
      </c>
      <c r="B81" s="194">
        <f>PPCL_NG!I81+PPCL_Spot!I81+GT_NG!I81+GT_Spot!I81+Bawana_NG!I81+Bawana_RLNG!I81+Bawana_Spot!I81</f>
        <v>184.55</v>
      </c>
      <c r="C81" s="194">
        <f>PPCL_NG!P81+PPCL_Spot!P81+GT_NG!P81+GT_Spot!P81+Bawana_NG!P81+Bawana_RLNG!P81+Bawana_Spot!P81</f>
        <v>184.45949152542374</v>
      </c>
      <c r="D81" s="195">
        <f t="shared" si="6"/>
        <v>9.0508474576267872E-2</v>
      </c>
      <c r="E81" s="194">
        <f>PPCL_NG!J81+PPCL_Spot!J81+GT_NG!J81+GT_Spot!J81+Bawana_NG!J81+Bawana_RLNG!J81+Bawana_Spot!J81</f>
        <v>4.7</v>
      </c>
      <c r="F81" s="194">
        <f>PPCL_NG!Q81+PPCL_Spot!Q81+GT_NG!Q81+GT_Spot!Q81+Bawana_NG!Q81+Bawana_RLNG!Q81+Bawana_Spot!Q81</f>
        <v>4.6706692042458613</v>
      </c>
      <c r="G81" s="195">
        <f t="shared" si="7"/>
        <v>2.9330795754138883E-2</v>
      </c>
      <c r="H81" s="194">
        <f>PPCL_NG!K81+PPCL_Spot!K81+GT_NG!K81+GT_Spot!K81+Bawana_NG!K81+Bawana_RLNG!K81+Bawana_Spot!K81</f>
        <v>5.56</v>
      </c>
      <c r="I81" s="194">
        <f>PPCL_NG!R81+PPCL_Spot!R81+GT_NG!R81+GT_Spot!R81+Bawana_NG!R81+Bawana_RLNG!R81+Bawana_Spot!R81</f>
        <v>5.5602499033474464</v>
      </c>
      <c r="J81" s="195">
        <f t="shared" si="8"/>
        <v>-2.4990334744678933E-4</v>
      </c>
      <c r="K81" s="194">
        <f>PPCL_NG!L81+PPCL_Spot!L81+GT_NG!L81+GT_Spot!L81+Bawana_NG!L81+Bawana_RLNG!L81+Bawana_Spot!L81</f>
        <v>1.49</v>
      </c>
      <c r="L81" s="194">
        <f>PPCL_NG!S81+PPCL_Spot!S81+GT_NG!S81+GT_Spot!S81+Bawana_NG!S81+Bawana_RLNG!S81+Bawana_Spot!S81</f>
        <v>1.481126262894193</v>
      </c>
      <c r="M81" s="195">
        <f t="shared" si="9"/>
        <v>8.873737105806967E-3</v>
      </c>
      <c r="N81" s="194">
        <f>PPCL_NG!M81+PPCL_Spot!M81+GT_NG!M81+GT_Spot!M81+Bawana_NG!M81+Bawana_RLNG!M81+Bawana_Spot!M81</f>
        <v>72.47</v>
      </c>
      <c r="O81" s="194">
        <f>PPCL_NG!T81+PPCL_Spot!T81+GT_NG!T81+GT_Spot!T81+Bawana_NG!T81+Bawana_RLNG!T81+Bawana_Spot!T81</f>
        <v>72.428463104088763</v>
      </c>
      <c r="P81" s="195">
        <f t="shared" si="10"/>
        <v>4.1536895911235661E-2</v>
      </c>
      <c r="Q81" s="195">
        <f t="shared" si="11"/>
        <v>0.17000000000000259</v>
      </c>
    </row>
    <row r="82" spans="1:17">
      <c r="A82" s="34" t="s">
        <v>124</v>
      </c>
      <c r="B82" s="194">
        <f>PPCL_NG!I82+PPCL_Spot!I82+GT_NG!I82+GT_Spot!I82+Bawana_NG!I82+Bawana_RLNG!I82+Bawana_Spot!I82</f>
        <v>184.55</v>
      </c>
      <c r="C82" s="194">
        <f>PPCL_NG!P82+PPCL_Spot!P82+GT_NG!P82+GT_Spot!P82+Bawana_NG!P82+Bawana_RLNG!P82+Bawana_Spot!P82</f>
        <v>184.45949152542374</v>
      </c>
      <c r="D82" s="195">
        <f t="shared" si="6"/>
        <v>9.0508474576267872E-2</v>
      </c>
      <c r="E82" s="194">
        <f>PPCL_NG!J82+PPCL_Spot!J82+GT_NG!J82+GT_Spot!J82+Bawana_NG!J82+Bawana_RLNG!J82+Bawana_Spot!J82</f>
        <v>4.7</v>
      </c>
      <c r="F82" s="194">
        <f>PPCL_NG!Q82+PPCL_Spot!Q82+GT_NG!Q82+GT_Spot!Q82+Bawana_NG!Q82+Bawana_RLNG!Q82+Bawana_Spot!Q82</f>
        <v>4.6706692042458613</v>
      </c>
      <c r="G82" s="195">
        <f t="shared" si="7"/>
        <v>2.9330795754138883E-2</v>
      </c>
      <c r="H82" s="194">
        <f>PPCL_NG!K82+PPCL_Spot!K82+GT_NG!K82+GT_Spot!K82+Bawana_NG!K82+Bawana_RLNG!K82+Bawana_Spot!K82</f>
        <v>5.56</v>
      </c>
      <c r="I82" s="194">
        <f>PPCL_NG!R82+PPCL_Spot!R82+GT_NG!R82+GT_Spot!R82+Bawana_NG!R82+Bawana_RLNG!R82+Bawana_Spot!R82</f>
        <v>5.5602499033474464</v>
      </c>
      <c r="J82" s="195">
        <f t="shared" si="8"/>
        <v>-2.4990334744678933E-4</v>
      </c>
      <c r="K82" s="194">
        <f>PPCL_NG!L82+PPCL_Spot!L82+GT_NG!L82+GT_Spot!L82+Bawana_NG!L82+Bawana_RLNG!L82+Bawana_Spot!L82</f>
        <v>1.49</v>
      </c>
      <c r="L82" s="194">
        <f>PPCL_NG!S82+PPCL_Spot!S82+GT_NG!S82+GT_Spot!S82+Bawana_NG!S82+Bawana_RLNG!S82+Bawana_Spot!S82</f>
        <v>1.481126262894193</v>
      </c>
      <c r="M82" s="195">
        <f t="shared" si="9"/>
        <v>8.873737105806967E-3</v>
      </c>
      <c r="N82" s="194">
        <f>PPCL_NG!M82+PPCL_Spot!M82+GT_NG!M82+GT_Spot!M82+Bawana_NG!M82+Bawana_RLNG!M82+Bawana_Spot!M82</f>
        <v>72.47</v>
      </c>
      <c r="O82" s="194">
        <f>PPCL_NG!T82+PPCL_Spot!T82+GT_NG!T82+GT_Spot!T82+Bawana_NG!T82+Bawana_RLNG!T82+Bawana_Spot!T82</f>
        <v>72.428463104088763</v>
      </c>
      <c r="P82" s="195">
        <f t="shared" si="10"/>
        <v>4.1536895911235661E-2</v>
      </c>
      <c r="Q82" s="195">
        <f t="shared" si="11"/>
        <v>0.17000000000000259</v>
      </c>
    </row>
    <row r="83" spans="1:17">
      <c r="A83" s="34" t="s">
        <v>125</v>
      </c>
      <c r="B83" s="194">
        <f>PPCL_NG!I83+PPCL_Spot!I83+GT_NG!I83+GT_Spot!I83+Bawana_NG!I83+Bawana_RLNG!I83+Bawana_Spot!I83</f>
        <v>184.55</v>
      </c>
      <c r="C83" s="194">
        <f>PPCL_NG!P83+PPCL_Spot!P83+GT_NG!P83+GT_Spot!P83+Bawana_NG!P83+Bawana_RLNG!P83+Bawana_Spot!P83</f>
        <v>184.45949152542374</v>
      </c>
      <c r="D83" s="195">
        <f t="shared" si="6"/>
        <v>9.0508474576267872E-2</v>
      </c>
      <c r="E83" s="194">
        <f>PPCL_NG!J83+PPCL_Spot!J83+GT_NG!J83+GT_Spot!J83+Bawana_NG!J83+Bawana_RLNG!J83+Bawana_Spot!J83</f>
        <v>4.7</v>
      </c>
      <c r="F83" s="194">
        <f>PPCL_NG!Q83+PPCL_Spot!Q83+GT_NG!Q83+GT_Spot!Q83+Bawana_NG!Q83+Bawana_RLNG!Q83+Bawana_Spot!Q83</f>
        <v>4.6706692042458613</v>
      </c>
      <c r="G83" s="195">
        <f t="shared" si="7"/>
        <v>2.9330795754138883E-2</v>
      </c>
      <c r="H83" s="194">
        <f>PPCL_NG!K83+PPCL_Spot!K83+GT_NG!K83+GT_Spot!K83+Bawana_NG!K83+Bawana_RLNG!K83+Bawana_Spot!K83</f>
        <v>5.56</v>
      </c>
      <c r="I83" s="194">
        <f>PPCL_NG!R83+PPCL_Spot!R83+GT_NG!R83+GT_Spot!R83+Bawana_NG!R83+Bawana_RLNG!R83+Bawana_Spot!R83</f>
        <v>5.5602499033474464</v>
      </c>
      <c r="J83" s="195">
        <f t="shared" si="8"/>
        <v>-2.4990334744678933E-4</v>
      </c>
      <c r="K83" s="194">
        <f>PPCL_NG!L83+PPCL_Spot!L83+GT_NG!L83+GT_Spot!L83+Bawana_NG!L83+Bawana_RLNG!L83+Bawana_Spot!L83</f>
        <v>1.49</v>
      </c>
      <c r="L83" s="194">
        <f>PPCL_NG!S83+PPCL_Spot!S83+GT_NG!S83+GT_Spot!S83+Bawana_NG!S83+Bawana_RLNG!S83+Bawana_Spot!S83</f>
        <v>1.481126262894193</v>
      </c>
      <c r="M83" s="195">
        <f t="shared" si="9"/>
        <v>8.873737105806967E-3</v>
      </c>
      <c r="N83" s="194">
        <f>PPCL_NG!M83+PPCL_Spot!M83+GT_NG!M83+GT_Spot!M83+Bawana_NG!M83+Bawana_RLNG!M83+Bawana_Spot!M83</f>
        <v>72.47</v>
      </c>
      <c r="O83" s="194">
        <f>PPCL_NG!T83+PPCL_Spot!T83+GT_NG!T83+GT_Spot!T83+Bawana_NG!T83+Bawana_RLNG!T83+Bawana_Spot!T83</f>
        <v>72.428463104088763</v>
      </c>
      <c r="P83" s="195">
        <f t="shared" si="10"/>
        <v>4.1536895911235661E-2</v>
      </c>
      <c r="Q83" s="195">
        <f t="shared" si="11"/>
        <v>0.17000000000000259</v>
      </c>
    </row>
    <row r="84" spans="1:17">
      <c r="A84" s="34" t="s">
        <v>126</v>
      </c>
      <c r="B84" s="194">
        <f>PPCL_NG!I84+PPCL_Spot!I84+GT_NG!I84+GT_Spot!I84+Bawana_NG!I84+Bawana_RLNG!I84+Bawana_Spot!I84</f>
        <v>184.55</v>
      </c>
      <c r="C84" s="194">
        <f>PPCL_NG!P84+PPCL_Spot!P84+GT_NG!P84+GT_Spot!P84+Bawana_NG!P84+Bawana_RLNG!P84+Bawana_Spot!P84</f>
        <v>184.45949152542374</v>
      </c>
      <c r="D84" s="195">
        <f t="shared" si="6"/>
        <v>9.0508474576267872E-2</v>
      </c>
      <c r="E84" s="194">
        <f>PPCL_NG!J84+PPCL_Spot!J84+GT_NG!J84+GT_Spot!J84+Bawana_NG!J84+Bawana_RLNG!J84+Bawana_Spot!J84</f>
        <v>4.7</v>
      </c>
      <c r="F84" s="194">
        <f>PPCL_NG!Q84+PPCL_Spot!Q84+GT_NG!Q84+GT_Spot!Q84+Bawana_NG!Q84+Bawana_RLNG!Q84+Bawana_Spot!Q84</f>
        <v>4.6706692042458613</v>
      </c>
      <c r="G84" s="195">
        <f t="shared" si="7"/>
        <v>2.9330795754138883E-2</v>
      </c>
      <c r="H84" s="194">
        <f>PPCL_NG!K84+PPCL_Spot!K84+GT_NG!K84+GT_Spot!K84+Bawana_NG!K84+Bawana_RLNG!K84+Bawana_Spot!K84</f>
        <v>5.56</v>
      </c>
      <c r="I84" s="194">
        <f>PPCL_NG!R84+PPCL_Spot!R84+GT_NG!R84+GT_Spot!R84+Bawana_NG!R84+Bawana_RLNG!R84+Bawana_Spot!R84</f>
        <v>5.5602499033474464</v>
      </c>
      <c r="J84" s="195">
        <f t="shared" si="8"/>
        <v>-2.4990334744678933E-4</v>
      </c>
      <c r="K84" s="194">
        <f>PPCL_NG!L84+PPCL_Spot!L84+GT_NG!L84+GT_Spot!L84+Bawana_NG!L84+Bawana_RLNG!L84+Bawana_Spot!L84</f>
        <v>1.49</v>
      </c>
      <c r="L84" s="194">
        <f>PPCL_NG!S84+PPCL_Spot!S84+GT_NG!S84+GT_Spot!S84+Bawana_NG!S84+Bawana_RLNG!S84+Bawana_Spot!S84</f>
        <v>1.481126262894193</v>
      </c>
      <c r="M84" s="195">
        <f t="shared" si="9"/>
        <v>8.873737105806967E-3</v>
      </c>
      <c r="N84" s="194">
        <f>PPCL_NG!M84+PPCL_Spot!M84+GT_NG!M84+GT_Spot!M84+Bawana_NG!M84+Bawana_RLNG!M84+Bawana_Spot!M84</f>
        <v>72.47</v>
      </c>
      <c r="O84" s="194">
        <f>PPCL_NG!T84+PPCL_Spot!T84+GT_NG!T84+GT_Spot!T84+Bawana_NG!T84+Bawana_RLNG!T84+Bawana_Spot!T84</f>
        <v>72.428463104088763</v>
      </c>
      <c r="P84" s="195">
        <f t="shared" si="10"/>
        <v>4.1536895911235661E-2</v>
      </c>
      <c r="Q84" s="195">
        <f t="shared" si="11"/>
        <v>0.17000000000000259</v>
      </c>
    </row>
    <row r="85" spans="1:17">
      <c r="A85" s="34" t="s">
        <v>127</v>
      </c>
      <c r="B85" s="194">
        <f>PPCL_NG!I85+PPCL_Spot!I85+GT_NG!I85+GT_Spot!I85+Bawana_NG!I85+Bawana_RLNG!I85+Bawana_Spot!I85</f>
        <v>184.55</v>
      </c>
      <c r="C85" s="194">
        <f>PPCL_NG!P85+PPCL_Spot!P85+GT_NG!P85+GT_Spot!P85+Bawana_NG!P85+Bawana_RLNG!P85+Bawana_Spot!P85</f>
        <v>184.45949152542374</v>
      </c>
      <c r="D85" s="195">
        <f t="shared" si="6"/>
        <v>9.0508474576267872E-2</v>
      </c>
      <c r="E85" s="194">
        <f>PPCL_NG!J85+PPCL_Spot!J85+GT_NG!J85+GT_Spot!J85+Bawana_NG!J85+Bawana_RLNG!J85+Bawana_Spot!J85</f>
        <v>4.7</v>
      </c>
      <c r="F85" s="194">
        <f>PPCL_NG!Q85+PPCL_Spot!Q85+GT_NG!Q85+GT_Spot!Q85+Bawana_NG!Q85+Bawana_RLNG!Q85+Bawana_Spot!Q85</f>
        <v>4.6706692042458613</v>
      </c>
      <c r="G85" s="195">
        <f t="shared" si="7"/>
        <v>2.9330795754138883E-2</v>
      </c>
      <c r="H85" s="194">
        <f>PPCL_NG!K85+PPCL_Spot!K85+GT_NG!K85+GT_Spot!K85+Bawana_NG!K85+Bawana_RLNG!K85+Bawana_Spot!K85</f>
        <v>5.56</v>
      </c>
      <c r="I85" s="194">
        <f>PPCL_NG!R85+PPCL_Spot!R85+GT_NG!R85+GT_Spot!R85+Bawana_NG!R85+Bawana_RLNG!R85+Bawana_Spot!R85</f>
        <v>5.5602499033474464</v>
      </c>
      <c r="J85" s="195">
        <f t="shared" si="8"/>
        <v>-2.4990334744678933E-4</v>
      </c>
      <c r="K85" s="194">
        <f>PPCL_NG!L85+PPCL_Spot!L85+GT_NG!L85+GT_Spot!L85+Bawana_NG!L85+Bawana_RLNG!L85+Bawana_Spot!L85</f>
        <v>1.49</v>
      </c>
      <c r="L85" s="194">
        <f>PPCL_NG!S85+PPCL_Spot!S85+GT_NG!S85+GT_Spot!S85+Bawana_NG!S85+Bawana_RLNG!S85+Bawana_Spot!S85</f>
        <v>1.481126262894193</v>
      </c>
      <c r="M85" s="195">
        <f t="shared" si="9"/>
        <v>8.873737105806967E-3</v>
      </c>
      <c r="N85" s="194">
        <f>PPCL_NG!M85+PPCL_Spot!M85+GT_NG!M85+GT_Spot!M85+Bawana_NG!M85+Bawana_RLNG!M85+Bawana_Spot!M85</f>
        <v>72.47</v>
      </c>
      <c r="O85" s="194">
        <f>PPCL_NG!T85+PPCL_Spot!T85+GT_NG!T85+GT_Spot!T85+Bawana_NG!T85+Bawana_RLNG!T85+Bawana_Spot!T85</f>
        <v>72.428463104088763</v>
      </c>
      <c r="P85" s="195">
        <f t="shared" si="10"/>
        <v>4.1536895911235661E-2</v>
      </c>
      <c r="Q85" s="195">
        <f t="shared" si="11"/>
        <v>0.17000000000000259</v>
      </c>
    </row>
    <row r="86" spans="1:17">
      <c r="A86" s="34" t="s">
        <v>128</v>
      </c>
      <c r="B86" s="194">
        <f>PPCL_NG!I86+PPCL_Spot!I86+GT_NG!I86+GT_Spot!I86+Bawana_NG!I86+Bawana_RLNG!I86+Bawana_Spot!I86</f>
        <v>184.55</v>
      </c>
      <c r="C86" s="194">
        <f>PPCL_NG!P86+PPCL_Spot!P86+GT_NG!P86+GT_Spot!P86+Bawana_NG!P86+Bawana_RLNG!P86+Bawana_Spot!P86</f>
        <v>184.45949152542374</v>
      </c>
      <c r="D86" s="195">
        <f t="shared" si="6"/>
        <v>9.0508474576267872E-2</v>
      </c>
      <c r="E86" s="194">
        <f>PPCL_NG!J86+PPCL_Spot!J86+GT_NG!J86+GT_Spot!J86+Bawana_NG!J86+Bawana_RLNG!J86+Bawana_Spot!J86</f>
        <v>4.7</v>
      </c>
      <c r="F86" s="194">
        <f>PPCL_NG!Q86+PPCL_Spot!Q86+GT_NG!Q86+GT_Spot!Q86+Bawana_NG!Q86+Bawana_RLNG!Q86+Bawana_Spot!Q86</f>
        <v>4.6706692042458613</v>
      </c>
      <c r="G86" s="195">
        <f t="shared" si="7"/>
        <v>2.9330795754138883E-2</v>
      </c>
      <c r="H86" s="194">
        <f>PPCL_NG!K86+PPCL_Spot!K86+GT_NG!K86+GT_Spot!K86+Bawana_NG!K86+Bawana_RLNG!K86+Bawana_Spot!K86</f>
        <v>5.56</v>
      </c>
      <c r="I86" s="194">
        <f>PPCL_NG!R86+PPCL_Spot!R86+GT_NG!R86+GT_Spot!R86+Bawana_NG!R86+Bawana_RLNG!R86+Bawana_Spot!R86</f>
        <v>5.5602499033474464</v>
      </c>
      <c r="J86" s="195">
        <f t="shared" si="8"/>
        <v>-2.4990334744678933E-4</v>
      </c>
      <c r="K86" s="194">
        <f>PPCL_NG!L86+PPCL_Spot!L86+GT_NG!L86+GT_Spot!L86+Bawana_NG!L86+Bawana_RLNG!L86+Bawana_Spot!L86</f>
        <v>1.49</v>
      </c>
      <c r="L86" s="194">
        <f>PPCL_NG!S86+PPCL_Spot!S86+GT_NG!S86+GT_Spot!S86+Bawana_NG!S86+Bawana_RLNG!S86+Bawana_Spot!S86</f>
        <v>1.481126262894193</v>
      </c>
      <c r="M86" s="195">
        <f t="shared" si="9"/>
        <v>8.873737105806967E-3</v>
      </c>
      <c r="N86" s="194">
        <f>PPCL_NG!M86+PPCL_Spot!M86+GT_NG!M86+GT_Spot!M86+Bawana_NG!M86+Bawana_RLNG!M86+Bawana_Spot!M86</f>
        <v>72.47</v>
      </c>
      <c r="O86" s="194">
        <f>PPCL_NG!T86+PPCL_Spot!T86+GT_NG!T86+GT_Spot!T86+Bawana_NG!T86+Bawana_RLNG!T86+Bawana_Spot!T86</f>
        <v>72.428463104088763</v>
      </c>
      <c r="P86" s="195">
        <f t="shared" si="10"/>
        <v>4.1536895911235661E-2</v>
      </c>
      <c r="Q86" s="195">
        <f t="shared" si="11"/>
        <v>0.17000000000000259</v>
      </c>
    </row>
    <row r="87" spans="1:17">
      <c r="A87" s="34" t="s">
        <v>129</v>
      </c>
      <c r="B87" s="194">
        <f>PPCL_NG!I87+PPCL_Spot!I87+GT_NG!I87+GT_Spot!I87+Bawana_NG!I87+Bawana_RLNG!I87+Bawana_Spot!I87</f>
        <v>184.55</v>
      </c>
      <c r="C87" s="194">
        <f>PPCL_NG!P87+PPCL_Spot!P87+GT_NG!P87+GT_Spot!P87+Bawana_NG!P87+Bawana_RLNG!P87+Bawana_Spot!P87</f>
        <v>184.45949152542374</v>
      </c>
      <c r="D87" s="195">
        <f t="shared" si="6"/>
        <v>9.0508474576267872E-2</v>
      </c>
      <c r="E87" s="194">
        <f>PPCL_NG!J87+PPCL_Spot!J87+GT_NG!J87+GT_Spot!J87+Bawana_NG!J87+Bawana_RLNG!J87+Bawana_Spot!J87</f>
        <v>4.7</v>
      </c>
      <c r="F87" s="194">
        <f>PPCL_NG!Q87+PPCL_Spot!Q87+GT_NG!Q87+GT_Spot!Q87+Bawana_NG!Q87+Bawana_RLNG!Q87+Bawana_Spot!Q87</f>
        <v>4.6706692042458613</v>
      </c>
      <c r="G87" s="195">
        <f t="shared" si="7"/>
        <v>2.9330795754138883E-2</v>
      </c>
      <c r="H87" s="194">
        <f>PPCL_NG!K87+PPCL_Spot!K87+GT_NG!K87+GT_Spot!K87+Bawana_NG!K87+Bawana_RLNG!K87+Bawana_Spot!K87</f>
        <v>5.56</v>
      </c>
      <c r="I87" s="194">
        <f>PPCL_NG!R87+PPCL_Spot!R87+GT_NG!R87+GT_Spot!R87+Bawana_NG!R87+Bawana_RLNG!R87+Bawana_Spot!R87</f>
        <v>5.5602499033474464</v>
      </c>
      <c r="J87" s="195">
        <f t="shared" si="8"/>
        <v>-2.4990334744678933E-4</v>
      </c>
      <c r="K87" s="194">
        <f>PPCL_NG!L87+PPCL_Spot!L87+GT_NG!L87+GT_Spot!L87+Bawana_NG!L87+Bawana_RLNG!L87+Bawana_Spot!L87</f>
        <v>1.49</v>
      </c>
      <c r="L87" s="194">
        <f>PPCL_NG!S87+PPCL_Spot!S87+GT_NG!S87+GT_Spot!S87+Bawana_NG!S87+Bawana_RLNG!S87+Bawana_Spot!S87</f>
        <v>1.481126262894193</v>
      </c>
      <c r="M87" s="195">
        <f t="shared" si="9"/>
        <v>8.873737105806967E-3</v>
      </c>
      <c r="N87" s="194">
        <f>PPCL_NG!M87+PPCL_Spot!M87+GT_NG!M87+GT_Spot!M87+Bawana_NG!M87+Bawana_RLNG!M87+Bawana_Spot!M87</f>
        <v>72.47</v>
      </c>
      <c r="O87" s="194">
        <f>PPCL_NG!T87+PPCL_Spot!T87+GT_NG!T87+GT_Spot!T87+Bawana_NG!T87+Bawana_RLNG!T87+Bawana_Spot!T87</f>
        <v>72.428463104088763</v>
      </c>
      <c r="P87" s="195">
        <f t="shared" si="10"/>
        <v>4.1536895911235661E-2</v>
      </c>
      <c r="Q87" s="195">
        <f t="shared" si="11"/>
        <v>0.17000000000000259</v>
      </c>
    </row>
    <row r="88" spans="1:17">
      <c r="A88" s="34" t="s">
        <v>130</v>
      </c>
      <c r="B88" s="194">
        <f>PPCL_NG!I88+PPCL_Spot!I88+GT_NG!I88+GT_Spot!I88+Bawana_NG!I88+Bawana_RLNG!I88+Bawana_Spot!I88</f>
        <v>184.55</v>
      </c>
      <c r="C88" s="194">
        <f>PPCL_NG!P88+PPCL_Spot!P88+GT_NG!P88+GT_Spot!P88+Bawana_NG!P88+Bawana_RLNG!P88+Bawana_Spot!P88</f>
        <v>184.45949152542374</v>
      </c>
      <c r="D88" s="195">
        <f t="shared" si="6"/>
        <v>9.0508474576267872E-2</v>
      </c>
      <c r="E88" s="194">
        <f>PPCL_NG!J88+PPCL_Spot!J88+GT_NG!J88+GT_Spot!J88+Bawana_NG!J88+Bawana_RLNG!J88+Bawana_Spot!J88</f>
        <v>4.7</v>
      </c>
      <c r="F88" s="194">
        <f>PPCL_NG!Q88+PPCL_Spot!Q88+GT_NG!Q88+GT_Spot!Q88+Bawana_NG!Q88+Bawana_RLNG!Q88+Bawana_Spot!Q88</f>
        <v>4.6706692042458613</v>
      </c>
      <c r="G88" s="195">
        <f t="shared" si="7"/>
        <v>2.9330795754138883E-2</v>
      </c>
      <c r="H88" s="194">
        <f>PPCL_NG!K88+PPCL_Spot!K88+GT_NG!K88+GT_Spot!K88+Bawana_NG!K88+Bawana_RLNG!K88+Bawana_Spot!K88</f>
        <v>5.56</v>
      </c>
      <c r="I88" s="194">
        <f>PPCL_NG!R88+PPCL_Spot!R88+GT_NG!R88+GT_Spot!R88+Bawana_NG!R88+Bawana_RLNG!R88+Bawana_Spot!R88</f>
        <v>5.5602499033474464</v>
      </c>
      <c r="J88" s="195">
        <f t="shared" si="8"/>
        <v>-2.4990334744678933E-4</v>
      </c>
      <c r="K88" s="194">
        <f>PPCL_NG!L88+PPCL_Spot!L88+GT_NG!L88+GT_Spot!L88+Bawana_NG!L88+Bawana_RLNG!L88+Bawana_Spot!L88</f>
        <v>1.49</v>
      </c>
      <c r="L88" s="194">
        <f>PPCL_NG!S88+PPCL_Spot!S88+GT_NG!S88+GT_Spot!S88+Bawana_NG!S88+Bawana_RLNG!S88+Bawana_Spot!S88</f>
        <v>1.481126262894193</v>
      </c>
      <c r="M88" s="195">
        <f t="shared" si="9"/>
        <v>8.873737105806967E-3</v>
      </c>
      <c r="N88" s="194">
        <f>PPCL_NG!M88+PPCL_Spot!M88+GT_NG!M88+GT_Spot!M88+Bawana_NG!M88+Bawana_RLNG!M88+Bawana_Spot!M88</f>
        <v>72.47</v>
      </c>
      <c r="O88" s="194">
        <f>PPCL_NG!T88+PPCL_Spot!T88+GT_NG!T88+GT_Spot!T88+Bawana_NG!T88+Bawana_RLNG!T88+Bawana_Spot!T88</f>
        <v>72.428463104088763</v>
      </c>
      <c r="P88" s="195">
        <f t="shared" si="10"/>
        <v>4.1536895911235661E-2</v>
      </c>
      <c r="Q88" s="195">
        <f t="shared" si="11"/>
        <v>0.17000000000000259</v>
      </c>
    </row>
    <row r="89" spans="1:17">
      <c r="A89" s="34" t="s">
        <v>131</v>
      </c>
      <c r="B89" s="194">
        <f>PPCL_NG!I89+PPCL_Spot!I89+GT_NG!I89+GT_Spot!I89+Bawana_NG!I89+Bawana_RLNG!I89+Bawana_Spot!I89</f>
        <v>184.55</v>
      </c>
      <c r="C89" s="194">
        <f>PPCL_NG!P89+PPCL_Spot!P89+GT_NG!P89+GT_Spot!P89+Bawana_NG!P89+Bawana_RLNG!P89+Bawana_Spot!P89</f>
        <v>184.47741747572815</v>
      </c>
      <c r="D89" s="195">
        <f t="shared" si="6"/>
        <v>7.2582524271865623E-2</v>
      </c>
      <c r="E89" s="194">
        <f>PPCL_NG!J89+PPCL_Spot!J89+GT_NG!J89+GT_Spot!J89+Bawana_NG!J89+Bawana_RLNG!J89+Bawana_Spot!J89</f>
        <v>5.12</v>
      </c>
      <c r="F89" s="194">
        <f>PPCL_NG!Q89+PPCL_Spot!Q89+GT_NG!Q89+GT_Spot!Q89+Bawana_NG!Q89+Bawana_RLNG!Q89+Bawana_Spot!Q89</f>
        <v>5.094984397362766</v>
      </c>
      <c r="G89" s="195">
        <f t="shared" si="7"/>
        <v>2.5015602637234124E-2</v>
      </c>
      <c r="H89" s="194">
        <f>PPCL_NG!K89+PPCL_Spot!K89+GT_NG!K89+GT_Spot!K89+Bawana_NG!K89+Bawana_RLNG!K89+Bawana_Spot!K89</f>
        <v>5.56</v>
      </c>
      <c r="I89" s="194">
        <f>PPCL_NG!R89+PPCL_Spot!R89+GT_NG!R89+GT_Spot!R89+Bawana_NG!R89+Bawana_RLNG!R89+Bawana_Spot!R89</f>
        <v>5.5602499033474464</v>
      </c>
      <c r="J89" s="195">
        <f t="shared" si="8"/>
        <v>-2.4990334744678933E-4</v>
      </c>
      <c r="K89" s="194">
        <f>PPCL_NG!L89+PPCL_Spot!L89+GT_NG!L89+GT_Spot!L89+Bawana_NG!L89+Bawana_RLNG!L89+Bawana_Spot!L89</f>
        <v>1.49</v>
      </c>
      <c r="L89" s="194">
        <f>PPCL_NG!S89+PPCL_Spot!S89+GT_NG!S89+GT_Spot!S89+Bawana_NG!S89+Bawana_RLNG!S89+Bawana_Spot!S89</f>
        <v>1.4832698957957657</v>
      </c>
      <c r="M89" s="195">
        <f t="shared" si="9"/>
        <v>6.7301042042342551E-3</v>
      </c>
      <c r="N89" s="194">
        <f>PPCL_NG!M89+PPCL_Spot!M89+GT_NG!M89+GT_Spot!M89+Bawana_NG!M89+Bawana_RLNG!M89+Bawana_Spot!M89</f>
        <v>73.02000000000001</v>
      </c>
      <c r="O89" s="194">
        <f>PPCL_NG!T89+PPCL_Spot!T89+GT_NG!T89+GT_Spot!T89+Bawana_NG!T89+Bawana_RLNG!T89+Bawana_Spot!T89</f>
        <v>72.984078327765857</v>
      </c>
      <c r="P89" s="195">
        <f t="shared" si="10"/>
        <v>3.5921672234152879E-2</v>
      </c>
      <c r="Q89" s="195">
        <f t="shared" si="11"/>
        <v>0.14000000000004009</v>
      </c>
    </row>
    <row r="90" spans="1:17">
      <c r="A90" s="34" t="s">
        <v>132</v>
      </c>
      <c r="B90" s="194">
        <f>PPCL_NG!I90+PPCL_Spot!I90+GT_NG!I90+GT_Spot!I90+Bawana_NG!I90+Bawana_RLNG!I90+Bawana_Spot!I90</f>
        <v>184.55</v>
      </c>
      <c r="C90" s="194">
        <f>PPCL_NG!P90+PPCL_Spot!P90+GT_NG!P90+GT_Spot!P90+Bawana_NG!P90+Bawana_RLNG!P90+Bawana_Spot!P90</f>
        <v>184.47741747572815</v>
      </c>
      <c r="D90" s="195">
        <f t="shared" si="6"/>
        <v>7.2582524271865623E-2</v>
      </c>
      <c r="E90" s="194">
        <f>PPCL_NG!J90+PPCL_Spot!J90+GT_NG!J90+GT_Spot!J90+Bawana_NG!J90+Bawana_RLNG!J90+Bawana_Spot!J90</f>
        <v>5.12</v>
      </c>
      <c r="F90" s="194">
        <f>PPCL_NG!Q90+PPCL_Spot!Q90+GT_NG!Q90+GT_Spot!Q90+Bawana_NG!Q90+Bawana_RLNG!Q90+Bawana_Spot!Q90</f>
        <v>5.094984397362766</v>
      </c>
      <c r="G90" s="195">
        <f t="shared" si="7"/>
        <v>2.5015602637234124E-2</v>
      </c>
      <c r="H90" s="194">
        <f>PPCL_NG!K90+PPCL_Spot!K90+GT_NG!K90+GT_Spot!K90+Bawana_NG!K90+Bawana_RLNG!K90+Bawana_Spot!K90</f>
        <v>5.56</v>
      </c>
      <c r="I90" s="194">
        <f>PPCL_NG!R90+PPCL_Spot!R90+GT_NG!R90+GT_Spot!R90+Bawana_NG!R90+Bawana_RLNG!R90+Bawana_Spot!R90</f>
        <v>5.5602499033474464</v>
      </c>
      <c r="J90" s="195">
        <f t="shared" si="8"/>
        <v>-2.4990334744678933E-4</v>
      </c>
      <c r="K90" s="194">
        <f>PPCL_NG!L90+PPCL_Spot!L90+GT_NG!L90+GT_Spot!L90+Bawana_NG!L90+Bawana_RLNG!L90+Bawana_Spot!L90</f>
        <v>1.49</v>
      </c>
      <c r="L90" s="194">
        <f>PPCL_NG!S90+PPCL_Spot!S90+GT_NG!S90+GT_Spot!S90+Bawana_NG!S90+Bawana_RLNG!S90+Bawana_Spot!S90</f>
        <v>1.4832698957957657</v>
      </c>
      <c r="M90" s="195">
        <f t="shared" si="9"/>
        <v>6.7301042042342551E-3</v>
      </c>
      <c r="N90" s="194">
        <f>PPCL_NG!M90+PPCL_Spot!M90+GT_NG!M90+GT_Spot!M90+Bawana_NG!M90+Bawana_RLNG!M90+Bawana_Spot!M90</f>
        <v>73.02000000000001</v>
      </c>
      <c r="O90" s="194">
        <f>PPCL_NG!T90+PPCL_Spot!T90+GT_NG!T90+GT_Spot!T90+Bawana_NG!T90+Bawana_RLNG!T90+Bawana_Spot!T90</f>
        <v>72.984078327765857</v>
      </c>
      <c r="P90" s="195">
        <f t="shared" si="10"/>
        <v>3.5921672234152879E-2</v>
      </c>
      <c r="Q90" s="195">
        <f t="shared" si="11"/>
        <v>0.14000000000004009</v>
      </c>
    </row>
    <row r="91" spans="1:17">
      <c r="A91" s="34" t="s">
        <v>133</v>
      </c>
      <c r="B91" s="194">
        <f>PPCL_NG!I91+PPCL_Spot!I91+GT_NG!I91+GT_Spot!I91+Bawana_NG!I91+Bawana_RLNG!I91+Bawana_Spot!I91</f>
        <v>184.55</v>
      </c>
      <c r="C91" s="194">
        <f>PPCL_NG!P91+PPCL_Spot!P91+GT_NG!P91+GT_Spot!P91+Bawana_NG!P91+Bawana_RLNG!P91+Bawana_Spot!P91</f>
        <v>184.47741747572815</v>
      </c>
      <c r="D91" s="195">
        <f t="shared" si="6"/>
        <v>7.2582524271865623E-2</v>
      </c>
      <c r="E91" s="194">
        <f>PPCL_NG!J91+PPCL_Spot!J91+GT_NG!J91+GT_Spot!J91+Bawana_NG!J91+Bawana_RLNG!J91+Bawana_Spot!J91</f>
        <v>5.12</v>
      </c>
      <c r="F91" s="194">
        <f>PPCL_NG!Q91+PPCL_Spot!Q91+GT_NG!Q91+GT_Spot!Q91+Bawana_NG!Q91+Bawana_RLNG!Q91+Bawana_Spot!Q91</f>
        <v>5.094984397362766</v>
      </c>
      <c r="G91" s="195">
        <f t="shared" si="7"/>
        <v>2.5015602637234124E-2</v>
      </c>
      <c r="H91" s="194">
        <f>PPCL_NG!K91+PPCL_Spot!K91+GT_NG!K91+GT_Spot!K91+Bawana_NG!K91+Bawana_RLNG!K91+Bawana_Spot!K91</f>
        <v>5.56</v>
      </c>
      <c r="I91" s="194">
        <f>PPCL_NG!R91+PPCL_Spot!R91+GT_NG!R91+GT_Spot!R91+Bawana_NG!R91+Bawana_RLNG!R91+Bawana_Spot!R91</f>
        <v>5.5602499033474464</v>
      </c>
      <c r="J91" s="195">
        <f t="shared" si="8"/>
        <v>-2.4990334744678933E-4</v>
      </c>
      <c r="K91" s="194">
        <f>PPCL_NG!L91+PPCL_Spot!L91+GT_NG!L91+GT_Spot!L91+Bawana_NG!L91+Bawana_RLNG!L91+Bawana_Spot!L91</f>
        <v>1.49</v>
      </c>
      <c r="L91" s="194">
        <f>PPCL_NG!S91+PPCL_Spot!S91+GT_NG!S91+GT_Spot!S91+Bawana_NG!S91+Bawana_RLNG!S91+Bawana_Spot!S91</f>
        <v>1.4832698957957657</v>
      </c>
      <c r="M91" s="195">
        <f t="shared" si="9"/>
        <v>6.7301042042342551E-3</v>
      </c>
      <c r="N91" s="194">
        <f>PPCL_NG!M91+PPCL_Spot!M91+GT_NG!M91+GT_Spot!M91+Bawana_NG!M91+Bawana_RLNG!M91+Bawana_Spot!M91</f>
        <v>73.02000000000001</v>
      </c>
      <c r="O91" s="194">
        <f>PPCL_NG!T91+PPCL_Spot!T91+GT_NG!T91+GT_Spot!T91+Bawana_NG!T91+Bawana_RLNG!T91+Bawana_Spot!T91</f>
        <v>72.984078327765857</v>
      </c>
      <c r="P91" s="195">
        <f t="shared" si="10"/>
        <v>3.5921672234152879E-2</v>
      </c>
      <c r="Q91" s="195">
        <f t="shared" si="11"/>
        <v>0.14000000000004009</v>
      </c>
    </row>
    <row r="92" spans="1:17">
      <c r="A92" s="34" t="s">
        <v>134</v>
      </c>
      <c r="B92" s="194">
        <f>PPCL_NG!I92+PPCL_Spot!I92+GT_NG!I92+GT_Spot!I92+Bawana_NG!I92+Bawana_RLNG!I92+Bawana_Spot!I92</f>
        <v>184.55</v>
      </c>
      <c r="C92" s="194">
        <f>PPCL_NG!P92+PPCL_Spot!P92+GT_NG!P92+GT_Spot!P92+Bawana_NG!P92+Bawana_RLNG!P92+Bawana_Spot!P92</f>
        <v>184.47741747572815</v>
      </c>
      <c r="D92" s="195">
        <f t="shared" si="6"/>
        <v>7.2582524271865623E-2</v>
      </c>
      <c r="E92" s="194">
        <f>PPCL_NG!J92+PPCL_Spot!J92+GT_NG!J92+GT_Spot!J92+Bawana_NG!J92+Bawana_RLNG!J92+Bawana_Spot!J92</f>
        <v>5.12</v>
      </c>
      <c r="F92" s="194">
        <f>PPCL_NG!Q92+PPCL_Spot!Q92+GT_NG!Q92+GT_Spot!Q92+Bawana_NG!Q92+Bawana_RLNG!Q92+Bawana_Spot!Q92</f>
        <v>5.094984397362766</v>
      </c>
      <c r="G92" s="195">
        <f t="shared" si="7"/>
        <v>2.5015602637234124E-2</v>
      </c>
      <c r="H92" s="194">
        <f>PPCL_NG!K92+PPCL_Spot!K92+GT_NG!K92+GT_Spot!K92+Bawana_NG!K92+Bawana_RLNG!K92+Bawana_Spot!K92</f>
        <v>5.56</v>
      </c>
      <c r="I92" s="194">
        <f>PPCL_NG!R92+PPCL_Spot!R92+GT_NG!R92+GT_Spot!R92+Bawana_NG!R92+Bawana_RLNG!R92+Bawana_Spot!R92</f>
        <v>5.5602499033474464</v>
      </c>
      <c r="J92" s="195">
        <f t="shared" si="8"/>
        <v>-2.4990334744678933E-4</v>
      </c>
      <c r="K92" s="194">
        <f>PPCL_NG!L92+PPCL_Spot!L92+GT_NG!L92+GT_Spot!L92+Bawana_NG!L92+Bawana_RLNG!L92+Bawana_Spot!L92</f>
        <v>1.49</v>
      </c>
      <c r="L92" s="194">
        <f>PPCL_NG!S92+PPCL_Spot!S92+GT_NG!S92+GT_Spot!S92+Bawana_NG!S92+Bawana_RLNG!S92+Bawana_Spot!S92</f>
        <v>1.4832698957957657</v>
      </c>
      <c r="M92" s="195">
        <f t="shared" si="9"/>
        <v>6.7301042042342551E-3</v>
      </c>
      <c r="N92" s="194">
        <f>PPCL_NG!M92+PPCL_Spot!M92+GT_NG!M92+GT_Spot!M92+Bawana_NG!M92+Bawana_RLNG!M92+Bawana_Spot!M92</f>
        <v>73.02000000000001</v>
      </c>
      <c r="O92" s="194">
        <f>PPCL_NG!T92+PPCL_Spot!T92+GT_NG!T92+GT_Spot!T92+Bawana_NG!T92+Bawana_RLNG!T92+Bawana_Spot!T92</f>
        <v>72.984078327765857</v>
      </c>
      <c r="P92" s="195">
        <f t="shared" si="10"/>
        <v>3.5921672234152879E-2</v>
      </c>
      <c r="Q92" s="195">
        <f t="shared" si="11"/>
        <v>0.14000000000004009</v>
      </c>
    </row>
    <row r="93" spans="1:17">
      <c r="A93" s="34" t="s">
        <v>135</v>
      </c>
      <c r="B93" s="194">
        <f>PPCL_NG!I93+PPCL_Spot!I93+GT_NG!I93+GT_Spot!I93+Bawana_NG!I93+Bawana_RLNG!I93+Bawana_Spot!I93</f>
        <v>184.55</v>
      </c>
      <c r="C93" s="194">
        <f>PPCL_NG!P93+PPCL_Spot!P93+GT_NG!P93+GT_Spot!P93+Bawana_NG!P93+Bawana_RLNG!P93+Bawana_Spot!P93</f>
        <v>184.47741747572815</v>
      </c>
      <c r="D93" s="195">
        <f t="shared" si="6"/>
        <v>7.2582524271865623E-2</v>
      </c>
      <c r="E93" s="194">
        <f>PPCL_NG!J93+PPCL_Spot!J93+GT_NG!J93+GT_Spot!J93+Bawana_NG!J93+Bawana_RLNG!J93+Bawana_Spot!J93</f>
        <v>5.12</v>
      </c>
      <c r="F93" s="194">
        <f>PPCL_NG!Q93+PPCL_Spot!Q93+GT_NG!Q93+GT_Spot!Q93+Bawana_NG!Q93+Bawana_RLNG!Q93+Bawana_Spot!Q93</f>
        <v>5.094984397362766</v>
      </c>
      <c r="G93" s="195">
        <f t="shared" si="7"/>
        <v>2.5015602637234124E-2</v>
      </c>
      <c r="H93" s="194">
        <f>PPCL_NG!K93+PPCL_Spot!K93+GT_NG!K93+GT_Spot!K93+Bawana_NG!K93+Bawana_RLNG!K93+Bawana_Spot!K93</f>
        <v>5.56</v>
      </c>
      <c r="I93" s="194">
        <f>PPCL_NG!R93+PPCL_Spot!R93+GT_NG!R93+GT_Spot!R93+Bawana_NG!R93+Bawana_RLNG!R93+Bawana_Spot!R93</f>
        <v>5.5602499033474464</v>
      </c>
      <c r="J93" s="195">
        <f t="shared" si="8"/>
        <v>-2.4990334744678933E-4</v>
      </c>
      <c r="K93" s="194">
        <f>PPCL_NG!L93+PPCL_Spot!L93+GT_NG!L93+GT_Spot!L93+Bawana_NG!L93+Bawana_RLNG!L93+Bawana_Spot!L93</f>
        <v>1.49</v>
      </c>
      <c r="L93" s="194">
        <f>PPCL_NG!S93+PPCL_Spot!S93+GT_NG!S93+GT_Spot!S93+Bawana_NG!S93+Bawana_RLNG!S93+Bawana_Spot!S93</f>
        <v>1.4832698957957657</v>
      </c>
      <c r="M93" s="195">
        <f t="shared" si="9"/>
        <v>6.7301042042342551E-3</v>
      </c>
      <c r="N93" s="194">
        <f>PPCL_NG!M93+PPCL_Spot!M93+GT_NG!M93+GT_Spot!M93+Bawana_NG!M93+Bawana_RLNG!M93+Bawana_Spot!M93</f>
        <v>73.02000000000001</v>
      </c>
      <c r="O93" s="194">
        <f>PPCL_NG!T93+PPCL_Spot!T93+GT_NG!T93+GT_Spot!T93+Bawana_NG!T93+Bawana_RLNG!T93+Bawana_Spot!T93</f>
        <v>72.984078327765857</v>
      </c>
      <c r="P93" s="195">
        <f t="shared" si="10"/>
        <v>3.5921672234152879E-2</v>
      </c>
      <c r="Q93" s="195">
        <f t="shared" si="11"/>
        <v>0.14000000000004009</v>
      </c>
    </row>
    <row r="94" spans="1:17">
      <c r="A94" s="34" t="s">
        <v>136</v>
      </c>
      <c r="B94" s="194">
        <f>PPCL_NG!I94+PPCL_Spot!I94+GT_NG!I94+GT_Spot!I94+Bawana_NG!I94+Bawana_RLNG!I94+Bawana_Spot!I94</f>
        <v>186.52</v>
      </c>
      <c r="C94" s="194">
        <f>PPCL_NG!P94+PPCL_Spot!P94+GT_NG!P94+GT_Spot!P94+Bawana_NG!P94+Bawana_RLNG!P94+Bawana_Spot!P94</f>
        <v>186.51166377816293</v>
      </c>
      <c r="D94" s="195">
        <f t="shared" si="6"/>
        <v>8.3362218370837127E-3</v>
      </c>
      <c r="E94" s="194">
        <f>PPCL_NG!J94+PPCL_Spot!J94+GT_NG!J94+GT_Spot!J94+Bawana_NG!J94+Bawana_RLNG!J94+Bawana_Spot!J94</f>
        <v>7.9</v>
      </c>
      <c r="F94" s="194">
        <f>PPCL_NG!Q94+PPCL_Spot!Q94+GT_NG!Q94+GT_Spot!Q94+Bawana_NG!Q94+Bawana_RLNG!Q94+Bawana_Spot!Q94</f>
        <v>7.9002458041482262</v>
      </c>
      <c r="G94" s="195">
        <f t="shared" si="7"/>
        <v>-2.4580414822583663E-4</v>
      </c>
      <c r="H94" s="194">
        <f>PPCL_NG!K94+PPCL_Spot!K94+GT_NG!K94+GT_Spot!K94+Bawana_NG!K94+Bawana_RLNG!K94+Bawana_Spot!K94</f>
        <v>5.56</v>
      </c>
      <c r="I94" s="194">
        <f>PPCL_NG!R94+PPCL_Spot!R94+GT_NG!R94+GT_Spot!R94+Bawana_NG!R94+Bawana_RLNG!R94+Bawana_Spot!R94</f>
        <v>5.5602499033474464</v>
      </c>
      <c r="J94" s="195">
        <f t="shared" si="8"/>
        <v>-2.4990334744678933E-4</v>
      </c>
      <c r="K94" s="194">
        <f>PPCL_NG!L94+PPCL_Spot!L94+GT_NG!L94+GT_Spot!L94+Bawana_NG!L94+Bawana_RLNG!L94+Bawana_Spot!L94</f>
        <v>1.98</v>
      </c>
      <c r="L94" s="194">
        <f>PPCL_NG!S94+PPCL_Spot!S94+GT_NG!S94+GT_Spot!S94+Bawana_NG!S94+Bawana_RLNG!S94+Bawana_Spot!S94</f>
        <v>1.9808056599592494</v>
      </c>
      <c r="M94" s="195">
        <f t="shared" si="9"/>
        <v>-8.0565995924941625E-4</v>
      </c>
      <c r="N94" s="194">
        <f>PPCL_NG!M94+PPCL_Spot!M94+GT_NG!M94+GT_Spot!M94+Bawana_NG!M94+Bawana_RLNG!M94+Bawana_Spot!M94</f>
        <v>76.650000000000006</v>
      </c>
      <c r="O94" s="194">
        <f>PPCL_NG!T94+PPCL_Spot!T94+GT_NG!T94+GT_Spot!T94+Bawana_NG!T94+Bawana_RLNG!T94+Bawana_Spot!T94</f>
        <v>76.647034854382156</v>
      </c>
      <c r="P94" s="195">
        <f t="shared" si="10"/>
        <v>2.9651456178498847E-3</v>
      </c>
      <c r="Q94" s="195">
        <f t="shared" si="11"/>
        <v>1.0000000000011555E-2</v>
      </c>
    </row>
    <row r="95" spans="1:17">
      <c r="A95" s="34" t="s">
        <v>137</v>
      </c>
      <c r="B95" s="194">
        <f>PPCL_NG!I95+PPCL_Spot!I95+GT_NG!I95+GT_Spot!I95+Bawana_NG!I95+Bawana_RLNG!I95+Bawana_Spot!I95</f>
        <v>186.52</v>
      </c>
      <c r="C95" s="194">
        <f>PPCL_NG!P95+PPCL_Spot!P95+GT_NG!P95+GT_Spot!P95+Bawana_NG!P95+Bawana_RLNG!P95+Bawana_Spot!P95</f>
        <v>186.51166377816293</v>
      </c>
      <c r="D95" s="195">
        <f t="shared" si="6"/>
        <v>8.3362218370837127E-3</v>
      </c>
      <c r="E95" s="194">
        <f>PPCL_NG!J95+PPCL_Spot!J95+GT_NG!J95+GT_Spot!J95+Bawana_NG!J95+Bawana_RLNG!J95+Bawana_Spot!J95</f>
        <v>7.9</v>
      </c>
      <c r="F95" s="194">
        <f>PPCL_NG!Q95+PPCL_Spot!Q95+GT_NG!Q95+GT_Spot!Q95+Bawana_NG!Q95+Bawana_RLNG!Q95+Bawana_Spot!Q95</f>
        <v>7.9002458041482262</v>
      </c>
      <c r="G95" s="195">
        <f t="shared" si="7"/>
        <v>-2.4580414822583663E-4</v>
      </c>
      <c r="H95" s="194">
        <f>PPCL_NG!K95+PPCL_Spot!K95+GT_NG!K95+GT_Spot!K95+Bawana_NG!K95+Bawana_RLNG!K95+Bawana_Spot!K95</f>
        <v>5.56</v>
      </c>
      <c r="I95" s="194">
        <f>PPCL_NG!R95+PPCL_Spot!R95+GT_NG!R95+GT_Spot!R95+Bawana_NG!R95+Bawana_RLNG!R95+Bawana_Spot!R95</f>
        <v>5.5602499033474464</v>
      </c>
      <c r="J95" s="195">
        <f t="shared" si="8"/>
        <v>-2.4990334744678933E-4</v>
      </c>
      <c r="K95" s="194">
        <f>PPCL_NG!L95+PPCL_Spot!L95+GT_NG!L95+GT_Spot!L95+Bawana_NG!L95+Bawana_RLNG!L95+Bawana_Spot!L95</f>
        <v>1.98</v>
      </c>
      <c r="L95" s="194">
        <f>PPCL_NG!S95+PPCL_Spot!S95+GT_NG!S95+GT_Spot!S95+Bawana_NG!S95+Bawana_RLNG!S95+Bawana_Spot!S95</f>
        <v>1.9808056599592494</v>
      </c>
      <c r="M95" s="195">
        <f t="shared" si="9"/>
        <v>-8.0565995924941625E-4</v>
      </c>
      <c r="N95" s="194">
        <f>PPCL_NG!M95+PPCL_Spot!M95+GT_NG!M95+GT_Spot!M95+Bawana_NG!M95+Bawana_RLNG!M95+Bawana_Spot!M95</f>
        <v>76.650000000000006</v>
      </c>
      <c r="O95" s="194">
        <f>PPCL_NG!T95+PPCL_Spot!T95+GT_NG!T95+GT_Spot!T95+Bawana_NG!T95+Bawana_RLNG!T95+Bawana_Spot!T95</f>
        <v>76.647034854382156</v>
      </c>
      <c r="P95" s="195">
        <f t="shared" si="10"/>
        <v>2.9651456178498847E-3</v>
      </c>
      <c r="Q95" s="195">
        <f t="shared" si="11"/>
        <v>1.0000000000011555E-2</v>
      </c>
    </row>
    <row r="96" spans="1:17">
      <c r="A96" s="34" t="s">
        <v>138</v>
      </c>
      <c r="B96" s="194">
        <f>PPCL_NG!I96+PPCL_Spot!I96+GT_NG!I96+GT_Spot!I96+Bawana_NG!I96+Bawana_RLNG!I96+Bawana_Spot!I96</f>
        <v>186.08</v>
      </c>
      <c r="C96" s="194">
        <f>PPCL_NG!P96+PPCL_Spot!P96+GT_NG!P96+GT_Spot!P96+Bawana_NG!P96+Bawana_RLNG!P96+Bawana_Spot!P96</f>
        <v>186.06752007136487</v>
      </c>
      <c r="D96" s="195">
        <f t="shared" si="6"/>
        <v>1.2479928635144688E-2</v>
      </c>
      <c r="E96" s="194">
        <f>PPCL_NG!J96+PPCL_Spot!J96+GT_NG!J96+GT_Spot!J96+Bawana_NG!J96+Bawana_RLNG!J96+Bawana_Spot!J96</f>
        <v>7.66</v>
      </c>
      <c r="F96" s="194">
        <f>PPCL_NG!Q96+PPCL_Spot!Q96+GT_NG!Q96+GT_Spot!Q96+Bawana_NG!Q96+Bawana_RLNG!Q96+Bawana_Spot!Q96</f>
        <v>7.6579764554246568</v>
      </c>
      <c r="G96" s="195">
        <f t="shared" si="7"/>
        <v>2.0235445753433723E-3</v>
      </c>
      <c r="H96" s="194">
        <f>PPCL_NG!K96+PPCL_Spot!K96+GT_NG!K96+GT_Spot!K96+Bawana_NG!K96+Bawana_RLNG!K96+Bawana_Spot!K96</f>
        <v>5.56</v>
      </c>
      <c r="I96" s="194">
        <f>PPCL_NG!R96+PPCL_Spot!R96+GT_NG!R96+GT_Spot!R96+Bawana_NG!R96+Bawana_RLNG!R96+Bawana_Spot!R96</f>
        <v>5.5602499033474464</v>
      </c>
      <c r="J96" s="195">
        <f t="shared" si="8"/>
        <v>-2.4990334744678933E-4</v>
      </c>
      <c r="K96" s="194">
        <f>PPCL_NG!L96+PPCL_Spot!L96+GT_NG!L96+GT_Spot!L96+Bawana_NG!L96+Bawana_RLNG!L96+Bawana_Spot!L96</f>
        <v>1.98</v>
      </c>
      <c r="L96" s="194">
        <f>PPCL_NG!S96+PPCL_Spot!S96+GT_NG!S96+GT_Spot!S96+Bawana_NG!S96+Bawana_RLNG!S96+Bawana_Spot!S96</f>
        <v>1.9801832273392042</v>
      </c>
      <c r="M96" s="195">
        <f t="shared" si="9"/>
        <v>-1.8322733920417278E-4</v>
      </c>
      <c r="N96" s="194">
        <f>PPCL_NG!M96+PPCL_Spot!M96+GT_NG!M96+GT_Spot!M96+Bawana_NG!M96+Bawana_RLNG!M96+Bawana_Spot!M96</f>
        <v>76.34</v>
      </c>
      <c r="O96" s="194">
        <f>PPCL_NG!T96+PPCL_Spot!T96+GT_NG!T96+GT_Spot!T96+Bawana_NG!T96+Bawana_RLNG!T96+Bawana_Spot!T96</f>
        <v>76.33407034252383</v>
      </c>
      <c r="P96" s="195">
        <f t="shared" si="10"/>
        <v>5.9296574761731335E-3</v>
      </c>
      <c r="Q96" s="195">
        <f t="shared" si="11"/>
        <v>2.0000000000010232E-2</v>
      </c>
    </row>
    <row r="97" spans="1:17">
      <c r="A97" s="34" t="s">
        <v>139</v>
      </c>
      <c r="B97" s="194">
        <f>PPCL_NG!I97+PPCL_Spot!I97+GT_NG!I97+GT_Spot!I97+Bawana_NG!I97+Bawana_RLNG!I97+Bawana_Spot!I97</f>
        <v>186.08</v>
      </c>
      <c r="C97" s="194">
        <f>PPCL_NG!P97+PPCL_Spot!P97+GT_NG!P97+GT_Spot!P97+Bawana_NG!P97+Bawana_RLNG!P97+Bawana_Spot!P97</f>
        <v>186.06752007136487</v>
      </c>
      <c r="D97" s="195">
        <f t="shared" si="6"/>
        <v>1.2479928635144688E-2</v>
      </c>
      <c r="E97" s="194">
        <f>PPCL_NG!J97+PPCL_Spot!J97+GT_NG!J97+GT_Spot!J97+Bawana_NG!J97+Bawana_RLNG!J97+Bawana_Spot!J97</f>
        <v>7.66</v>
      </c>
      <c r="F97" s="194">
        <f>PPCL_NG!Q97+PPCL_Spot!Q97+GT_NG!Q97+GT_Spot!Q97+Bawana_NG!Q97+Bawana_RLNG!Q97+Bawana_Spot!Q97</f>
        <v>7.6579764554246568</v>
      </c>
      <c r="G97" s="195">
        <f t="shared" si="7"/>
        <v>2.0235445753433723E-3</v>
      </c>
      <c r="H97" s="194">
        <f>PPCL_NG!K97+PPCL_Spot!K97+GT_NG!K97+GT_Spot!K97+Bawana_NG!K97+Bawana_RLNG!K97+Bawana_Spot!K97</f>
        <v>5.56</v>
      </c>
      <c r="I97" s="194">
        <f>PPCL_NG!R97+PPCL_Spot!R97+GT_NG!R97+GT_Spot!R97+Bawana_NG!R97+Bawana_RLNG!R97+Bawana_Spot!R97</f>
        <v>5.5602499033474464</v>
      </c>
      <c r="J97" s="195">
        <f t="shared" si="8"/>
        <v>-2.4990334744678933E-4</v>
      </c>
      <c r="K97" s="194">
        <f>PPCL_NG!L97+PPCL_Spot!L97+GT_NG!L97+GT_Spot!L97+Bawana_NG!L97+Bawana_RLNG!L97+Bawana_Spot!L97</f>
        <v>1.98</v>
      </c>
      <c r="L97" s="194">
        <f>PPCL_NG!S97+PPCL_Spot!S97+GT_NG!S97+GT_Spot!S97+Bawana_NG!S97+Bawana_RLNG!S97+Bawana_Spot!S97</f>
        <v>1.9801832273392042</v>
      </c>
      <c r="M97" s="195">
        <f t="shared" si="9"/>
        <v>-1.8322733920417278E-4</v>
      </c>
      <c r="N97" s="194">
        <f>PPCL_NG!M97+PPCL_Spot!M97+GT_NG!M97+GT_Spot!M97+Bawana_NG!M97+Bawana_RLNG!M97+Bawana_Spot!M97</f>
        <v>76.34</v>
      </c>
      <c r="O97" s="194">
        <f>PPCL_NG!T97+PPCL_Spot!T97+GT_NG!T97+GT_Spot!T97+Bawana_NG!T97+Bawana_RLNG!T97+Bawana_Spot!T97</f>
        <v>76.33407034252383</v>
      </c>
      <c r="P97" s="195">
        <f t="shared" si="10"/>
        <v>5.9296574761731335E-3</v>
      </c>
      <c r="Q97" s="195">
        <f t="shared" si="11"/>
        <v>2.0000000000010232E-2</v>
      </c>
    </row>
    <row r="98" spans="1:17">
      <c r="A98" s="34" t="s">
        <v>140</v>
      </c>
      <c r="B98" s="194">
        <f>PPCL_NG!I98+PPCL_Spot!I98+GT_NG!I98+GT_Spot!I98+Bawana_NG!I98+Bawana_RLNG!I98+Bawana_Spot!I98</f>
        <v>186.08</v>
      </c>
      <c r="C98" s="194">
        <f>PPCL_NG!P98+PPCL_Spot!P98+GT_NG!P98+GT_Spot!P98+Bawana_NG!P98+Bawana_RLNG!P98+Bawana_Spot!P98</f>
        <v>186.06752007136487</v>
      </c>
      <c r="D98" s="195">
        <f t="shared" si="6"/>
        <v>1.2479928635144688E-2</v>
      </c>
      <c r="E98" s="194">
        <f>PPCL_NG!J98+PPCL_Spot!J98+GT_NG!J98+GT_Spot!J98+Bawana_NG!J98+Bawana_RLNG!J98+Bawana_Spot!J98</f>
        <v>7.66</v>
      </c>
      <c r="F98" s="194">
        <f>PPCL_NG!Q98+PPCL_Spot!Q98+GT_NG!Q98+GT_Spot!Q98+Bawana_NG!Q98+Bawana_RLNG!Q98+Bawana_Spot!Q98</f>
        <v>7.6579764554246568</v>
      </c>
      <c r="G98" s="195">
        <f t="shared" si="7"/>
        <v>2.0235445753433723E-3</v>
      </c>
      <c r="H98" s="194">
        <f>PPCL_NG!K98+PPCL_Spot!K98+GT_NG!K98+GT_Spot!K98+Bawana_NG!K98+Bawana_RLNG!K98+Bawana_Spot!K98</f>
        <v>5.56</v>
      </c>
      <c r="I98" s="194">
        <f>PPCL_NG!R98+PPCL_Spot!R98+GT_NG!R98+GT_Spot!R98+Bawana_NG!R98+Bawana_RLNG!R98+Bawana_Spot!R98</f>
        <v>5.5602499033474464</v>
      </c>
      <c r="J98" s="195">
        <f t="shared" si="8"/>
        <v>-2.4990334744678933E-4</v>
      </c>
      <c r="K98" s="194">
        <f>PPCL_NG!L98+PPCL_Spot!L98+GT_NG!L98+GT_Spot!L98+Bawana_NG!L98+Bawana_RLNG!L98+Bawana_Spot!L98</f>
        <v>1.98</v>
      </c>
      <c r="L98" s="194">
        <f>PPCL_NG!S98+PPCL_Spot!S98+GT_NG!S98+GT_Spot!S98+Bawana_NG!S98+Bawana_RLNG!S98+Bawana_Spot!S98</f>
        <v>1.9801832273392042</v>
      </c>
      <c r="M98" s="195">
        <f t="shared" si="9"/>
        <v>-1.8322733920417278E-4</v>
      </c>
      <c r="N98" s="194">
        <f>PPCL_NG!M98+PPCL_Spot!M98+GT_NG!M98+GT_Spot!M98+Bawana_NG!M98+Bawana_RLNG!M98+Bawana_Spot!M98</f>
        <v>76.34</v>
      </c>
      <c r="O98" s="194">
        <f>PPCL_NG!T98+PPCL_Spot!T98+GT_NG!T98+GT_Spot!T98+Bawana_NG!T98+Bawana_RLNG!T98+Bawana_Spot!T98</f>
        <v>76.33407034252383</v>
      </c>
      <c r="P98" s="195">
        <f t="shared" si="10"/>
        <v>5.9296574761731335E-3</v>
      </c>
      <c r="Q98" s="195">
        <f t="shared" si="11"/>
        <v>2.0000000000010232E-2</v>
      </c>
    </row>
    <row r="99" spans="1:17">
      <c r="A99" s="34" t="s">
        <v>324</v>
      </c>
      <c r="B99" s="194">
        <f>PPCL_NG!I99+PPCL_Spot!I99+GT_NG!I99+GT_Spot!I99+Bawana_NG!I99+Bawana_RLNG!I99+Bawana_Spot!I99</f>
        <v>5.0345899999999997</v>
      </c>
      <c r="C99" s="194">
        <f>PPCL_NG!P99+PPCL_Spot!P99+GT_NG!P99+GT_Spot!P99+Bawana_NG!P99+Bawana_RLNG!P99+Bawana_Spot!P99</f>
        <v>5.0337185823498265</v>
      </c>
      <c r="D99" s="195">
        <f t="shared" si="6"/>
        <v>8.7141765017317852E-4</v>
      </c>
      <c r="E99" s="194">
        <f>PPCL_NG!J99+PPCL_Spot!J99+GT_NG!J99+GT_Spot!J99+Bawana_NG!J99+Bawana_RLNG!J99+Bawana_Spot!J99</f>
        <v>9.0104999999999935E-2</v>
      </c>
      <c r="F99" s="194">
        <f>PPCL_NG!Q99+PPCL_Spot!Q99+GT_NG!Q99+GT_Spot!Q99+Bawana_NG!Q99+Bawana_RLNG!Q99+Bawana_Spot!Q99</f>
        <v>8.9633666403092213E-2</v>
      </c>
      <c r="G99" s="195">
        <f t="shared" si="7"/>
        <v>4.7133359690772203E-4</v>
      </c>
      <c r="H99" s="194">
        <f>PPCL_NG!K99+PPCL_Spot!K99+GT_NG!K99+GT_Spot!K99+Bawana_NG!K99+Bawana_RLNG!K99+Bawana_Spot!K99</f>
        <v>0.13632500000000006</v>
      </c>
      <c r="I99" s="194">
        <f>PPCL_NG!R99+PPCL_Spot!R99+GT_NG!R99+GT_Spot!R99+Bawana_NG!R99+Bawana_RLNG!R99+Bawana_Spot!R99</f>
        <v>0.13632586975998018</v>
      </c>
      <c r="J99" s="195">
        <f t="shared" si="8"/>
        <v>-8.6975998012106537E-7</v>
      </c>
      <c r="K99" s="194">
        <f>PPCL_NG!L99+PPCL_Spot!L99+GT_NG!L99+GT_Spot!L99+Bawana_NG!L99+Bawana_RLNG!L99+Bawana_Spot!L99</f>
        <v>2.5764999999999986E-2</v>
      </c>
      <c r="L99" s="194">
        <f>PPCL_NG!S99+PPCL_Spot!S99+GT_NG!S99+GT_Spot!S99+Bawana_NG!S99+Bawana_RLNG!S99+Bawana_Spot!S99</f>
        <v>2.5682549024830872E-2</v>
      </c>
      <c r="M99" s="195">
        <f t="shared" si="9"/>
        <v>8.24509751691134E-5</v>
      </c>
      <c r="N99" s="194">
        <f>PPCL_NG!M99+PPCL_Spot!M99+GT_NG!M99+GT_Spot!M99+Bawana_NG!M99+Bawana_RLNG!M99+Bawana_Spot!M99</f>
        <v>1.3942075000000018</v>
      </c>
      <c r="O99" s="194">
        <f>PPCL_NG!T99+PPCL_Spot!T99+GT_NG!T99+GT_Spot!T99+Bawana_NG!T99+Bawana_RLNG!T99+Bawana_Spot!T99</f>
        <v>1.3935570724622726</v>
      </c>
      <c r="P99" s="195">
        <f t="shared" si="10"/>
        <v>6.5042753772925899E-4</v>
      </c>
      <c r="Q99" s="195">
        <f t="shared" si="11"/>
        <v>2.0747599999991519E-3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45557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45557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45557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2024-09-25T10:41:15Z</dcterms:modified>
</cp:coreProperties>
</file>